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<sst xmlns="http://schemas.openxmlformats.org/spreadsheetml/2006/main" count="285" uniqueCount="183">
  <si>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</si>
  <si>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</si>
  <si>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</si>
  <si>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</si>
  <si>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</si>
  <si>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</si>
  <si>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</si>
  <si>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</si>
  <si>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</si>
  <si>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</si>
  <si>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</si>
  <si>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</si>
  <si>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</si>
  <si>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</si>
  <si>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</si>
  <si>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</si>
  <si>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</si>
  <si>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</si>
  <si>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</si>
  <si>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</si>
  <si>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</si>
  <si>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</si>
  <si>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</si>
  <si>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</si>
  <si>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</si>
  <si>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</si>
  <si>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</si>
  <si>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</si>
  <si>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</si>
  <si>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</si>
  <si>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</si>
  <si>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</si>
  <si>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</si>
  <si>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</si>
  <si>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</si>
  <si>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</si>
  <si>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</si>
  <si>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</si>
  <si>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</si>
  <si>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</si>
  <si>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</si>
  <si>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</si>
  <si>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</si>
  <si>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</si>
  <si>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</si>
  <si>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</si>
  <si>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</si>
  <si>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</si>
  <si>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</si>
  <si>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</si>
  <si>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</si>
  <si>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</si>
  <si>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</si>
  <si>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</si>
  <si>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</si>
  <si>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</si>
  <si>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</si>
  <si>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</si>
  <si>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</si>
  <si>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</si>
  <si>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</si>
  <si>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</si>
  <si>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</si>
  <si>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</si>
  <si>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</si>
  <si>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</si>
  <si>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</si>
  <si>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</si>
  <si>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</si>
  <si>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</si>
  <si>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</si>
  <si>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</si>
  <si>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</si>
  <si>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</si>
  <si>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</si>
  <si>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</si>
  <si>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</si>
  <si>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</si>
  <si>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</si>
  <si>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</si>
  <si>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</si>
  <si>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</si>
  <si>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</si>
  <si>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</si>
  <si>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</si>
  <si>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</si>
  <si>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</si>
  <si>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</si>
  <si>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</si>
  <si>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</si>
  <si>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</si>
  <si>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</si>
  <si>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</si>
  <si>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</si>
  <si>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</si>
  <si>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</si>
  <si>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</si>
  <si>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</si>
  <si>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</si>
  <si>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</si>
  <si>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</si>
  <si>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</si>
  <si>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</si>
  <si>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</si>
  <si>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</si>
  <si>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</si>
  <si>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</si>
  <si>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</si>
  <si>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</si>
  <si>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129</t>
  </si>
  <si>
    <t>136</t>
  </si>
  <si>
    <t>131</t>
  </si>
  <si>
    <t>133</t>
  </si>
  <si>
    <t>144</t>
  </si>
  <si>
    <t>150</t>
  </si>
  <si>
    <t>1139</t>
  </si>
  <si>
    <t>147</t>
  </si>
  <si>
    <t>127</t>
  </si>
  <si>
    <t>154</t>
  </si>
  <si>
    <t>142</t>
  </si>
  <si>
    <t>151</t>
  </si>
  <si>
    <t>102</t>
  </si>
  <si>
    <t>143</t>
  </si>
  <si>
    <t>157</t>
  </si>
  <si>
    <t>130</t>
  </si>
  <si>
    <t>1147</t>
  </si>
  <si>
    <t>1143</t>
  </si>
  <si>
    <t>1145</t>
  </si>
  <si>
    <t>Decontarea serviciilor medicale pe luna Noiembrie 2021</t>
  </si>
  <si>
    <t>07.12.2021</t>
  </si>
  <si>
    <t>123</t>
  </si>
  <si>
    <t>05.12.2021</t>
  </si>
  <si>
    <t>1603</t>
  </si>
  <si>
    <t>06.12.2021</t>
  </si>
  <si>
    <t>166</t>
  </si>
  <si>
    <t>03.12.2021</t>
  </si>
  <si>
    <t>145</t>
  </si>
  <si>
    <t>499566</t>
  </si>
  <si>
    <t>104</t>
  </si>
  <si>
    <t>02.12.2021</t>
  </si>
  <si>
    <t>155</t>
  </si>
  <si>
    <t>30.11.2021</t>
  </si>
  <si>
    <t>132</t>
  </si>
  <si>
    <t>1161</t>
  </si>
  <si>
    <t>138</t>
  </si>
  <si>
    <t>10.12.2021</t>
  </si>
  <si>
    <t>242</t>
  </si>
  <si>
    <t>09.12.2021</t>
  </si>
  <si>
    <t>4362323</t>
  </si>
  <si>
    <t>08.12.2021</t>
  </si>
  <si>
    <t>187</t>
  </si>
  <si>
    <t>92</t>
  </si>
  <si>
    <t>158</t>
  </si>
  <si>
    <t>196</t>
  </si>
  <si>
    <t>159</t>
  </si>
  <si>
    <t>139</t>
  </si>
  <si>
    <t>116</t>
  </si>
  <si>
    <t>163</t>
  </si>
  <si>
    <t>907</t>
  </si>
  <si>
    <t>13.12.2021</t>
  </si>
  <si>
    <t>68</t>
  </si>
  <si>
    <t>146</t>
  </si>
  <si>
    <t>156</t>
  </si>
  <si>
    <t>26</t>
  </si>
  <si>
    <t>153</t>
  </si>
  <si>
    <t>172</t>
  </si>
  <si>
    <t>11</t>
  </si>
  <si>
    <t>1154</t>
  </si>
  <si>
    <t>30</t>
  </si>
  <si>
    <t>79</t>
  </si>
  <si>
    <t>04.12.2021</t>
  </si>
  <si>
    <t>217</t>
  </si>
  <si>
    <t>1183</t>
  </si>
  <si>
    <t>205</t>
  </si>
  <si>
    <t>1150</t>
  </si>
  <si>
    <t>288</t>
  </si>
  <si>
    <t>2131</t>
  </si>
  <si>
    <t>121</t>
  </si>
  <si>
    <t>95</t>
  </si>
  <si>
    <t>034</t>
  </si>
  <si>
    <t>66</t>
  </si>
  <si>
    <t>67</t>
  </si>
  <si>
    <t>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</si>
</sst>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" fontId="3" fillId="0" borderId="10" xfId="62" applyNumberFormat="1" applyFont="1" applyBorder="1" applyAlignment="1">
      <alignment/>
    </xf>
    <xf numFmtId="0" fontId="3" fillId="33" borderId="10" xfId="50" applyFont="1" applyFill="1" applyBorder="1" applyAlignment="1">
      <alignment horizontal="center"/>
      <protection/>
    </xf>
    <xf numFmtId="4" fontId="3" fillId="33" borderId="10" xfId="6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62" applyNumberFormat="1" applyFont="1" applyFill="1" applyBorder="1" applyAlignment="1">
      <alignment/>
    </xf>
    <xf numFmtId="0" fontId="3" fillId="33" borderId="10" xfId="50" applyFont="1" applyFill="1" applyBorder="1">
      <alignment/>
      <protection/>
    </xf>
    <xf numFmtId="1" fontId="4" fillId="33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3" fillId="0" borderId="10" xfId="62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50" applyFont="1" applyBorder="1" applyAlignment="1">
      <alignment horizontal="center"/>
      <protection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2" fillId="0" borderId="11" xfId="50" applyNumberFormat="1" applyFont="1" applyBorder="1">
      <alignment/>
      <protection/>
    </xf>
    <xf numFmtId="4" fontId="3" fillId="0" borderId="10" xfId="62" applyNumberFormat="1" applyFont="1" applyBorder="1" applyAlignment="1">
      <alignment horizontal="center"/>
    </xf>
    <xf numFmtId="49" fontId="3" fillId="33" borderId="10" xfId="50" applyNumberFormat="1" applyFont="1" applyFill="1" applyBorder="1" applyAlignment="1">
      <alignment horizontal="center"/>
      <protection/>
    </xf>
    <xf numFmtId="14" fontId="3" fillId="33" borderId="10" xfId="50" applyNumberFormat="1" applyFont="1" applyFill="1" applyBorder="1">
      <alignment/>
      <protection/>
    </xf>
    <xf numFmtId="4" fontId="2" fillId="33" borderId="11" xfId="50" applyNumberFormat="1" applyFont="1" applyFill="1" applyBorder="1">
      <alignment/>
      <protection/>
    </xf>
    <xf numFmtId="4" fontId="3" fillId="33" borderId="10" xfId="62" applyNumberFormat="1" applyFont="1" applyFill="1" applyBorder="1" applyAlignment="1">
      <alignment horizontal="center"/>
    </xf>
    <xf numFmtId="49" fontId="3" fillId="34" borderId="10" xfId="50" applyNumberFormat="1" applyFont="1" applyFill="1" applyBorder="1" applyAlignment="1">
      <alignment horizontal="center"/>
      <protection/>
    </xf>
    <xf numFmtId="4" fontId="3" fillId="34" borderId="10" xfId="62" applyNumberFormat="1" applyFont="1" applyFill="1" applyBorder="1" applyAlignment="1">
      <alignment horizontal="center"/>
    </xf>
    <xf numFmtId="4" fontId="3" fillId="0" borderId="10" xfId="62" applyNumberFormat="1" applyFont="1" applyFill="1" applyBorder="1" applyAlignment="1">
      <alignment horizontal="center"/>
    </xf>
    <xf numFmtId="4" fontId="2" fillId="0" borderId="12" xfId="50" applyNumberFormat="1" applyFont="1" applyBorder="1">
      <alignment/>
      <protection/>
    </xf>
    <xf numFmtId="14" fontId="3" fillId="34" borderId="10" xfId="50" applyNumberFormat="1" applyFont="1" applyFill="1" applyBorder="1">
      <alignment/>
      <protection/>
    </xf>
    <xf numFmtId="4" fontId="2" fillId="34" borderId="12" xfId="50" applyNumberFormat="1" applyFont="1" applyFill="1" applyBorder="1">
      <alignment/>
      <protection/>
    </xf>
    <xf numFmtId="4" fontId="2" fillId="33" borderId="12" xfId="50" applyNumberFormat="1" applyFont="1" applyFill="1" applyBorder="1">
      <alignment/>
      <protection/>
    </xf>
    <xf numFmtId="4" fontId="2" fillId="35" borderId="10" xfId="50" applyNumberFormat="1" applyFont="1" applyFill="1" applyBorder="1" applyAlignment="1">
      <alignment horizontal="center" vertical="center" wrapText="1"/>
      <protection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2" fillId="0" borderId="13" xfId="50" applyFont="1" applyBorder="1" applyAlignment="1">
      <alignment horizontal="center"/>
      <protection/>
    </xf>
    <xf numFmtId="4" fontId="3" fillId="0" borderId="0" xfId="50" applyNumberFormat="1" applyFont="1">
      <alignment/>
      <protection/>
    </xf>
    <xf numFmtId="4" fontId="7" fillId="0" borderId="0" xfId="50" applyNumberFormat="1" applyFont="1" applyAlignment="1">
      <alignment vertical="center" wrapText="1"/>
      <protection/>
    </xf>
    <xf numFmtId="4" fontId="3" fillId="0" borderId="0" xfId="50" applyNumberFormat="1" applyFont="1" applyAlignment="1">
      <alignment horizontal="center"/>
      <protection/>
    </xf>
    <xf numFmtId="0" fontId="2" fillId="0" borderId="10" xfId="50" applyFont="1" applyBorder="1" applyAlignment="1">
      <alignment horizontal="center" vertical="center" wrapText="1"/>
      <protection/>
    </xf>
    <xf numFmtId="4" fontId="7" fillId="33" borderId="14" xfId="50" applyNumberFormat="1" applyFont="1" applyFill="1" applyBorder="1" applyAlignment="1">
      <alignment horizontal="center" vertical="center" wrapText="1"/>
      <protection/>
    </xf>
    <xf numFmtId="4" fontId="7" fillId="33" borderId="15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4">
      <selection activeCell="S15" sqref="S15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17" customWidth="1"/>
  </cols>
  <sheetData>
    <row r="1" spans="1:11" ht="12.75">
      <c r="A1" s="44" t="s">
        <v>128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2.75" customHeight="1">
      <c r="A5" s="41" t="s">
        <v>0</v>
      </c>
      <c r="B5" s="41" t="s">
        <v>1</v>
      </c>
      <c r="C5" s="41" t="s">
        <v>2</v>
      </c>
      <c r="D5" s="45" t="s">
        <v>99</v>
      </c>
      <c r="E5" s="45"/>
      <c r="F5" s="45" t="s">
        <v>100</v>
      </c>
      <c r="G5" s="45"/>
      <c r="H5" s="41" t="s">
        <v>101</v>
      </c>
      <c r="I5" s="35"/>
      <c r="J5" s="35"/>
      <c r="K5" s="36"/>
    </row>
    <row r="6" spans="1:13" ht="12.75">
      <c r="A6" s="41"/>
      <c r="B6" s="41"/>
      <c r="C6" s="41"/>
      <c r="D6" s="1" t="s">
        <v>102</v>
      </c>
      <c r="E6" s="1" t="s">
        <v>103</v>
      </c>
      <c r="F6" s="1" t="s">
        <v>104</v>
      </c>
      <c r="G6" s="1" t="s">
        <v>105</v>
      </c>
      <c r="H6" s="46"/>
      <c r="I6" s="37" t="s">
        <v>106</v>
      </c>
      <c r="J6" s="18" t="s">
        <v>107</v>
      </c>
      <c r="K6" s="18" t="s">
        <v>108</v>
      </c>
      <c r="M6" s="14"/>
    </row>
    <row r="7" spans="1:11" ht="12.75">
      <c r="A7" s="1">
        <v>1</v>
      </c>
      <c r="B7" s="2" t="s">
        <v>3</v>
      </c>
      <c r="C7" s="3">
        <v>19576153</v>
      </c>
      <c r="D7" s="19" t="s">
        <v>122</v>
      </c>
      <c r="E7" s="20" t="s">
        <v>129</v>
      </c>
      <c r="F7" s="4">
        <v>9502.5</v>
      </c>
      <c r="G7" s="4">
        <v>12082.16</v>
      </c>
      <c r="H7" s="21">
        <f>F7+G7</f>
        <v>21584.66</v>
      </c>
      <c r="I7" s="4">
        <f>F7/3.5</f>
        <v>2715</v>
      </c>
      <c r="J7" s="4">
        <f>G7/8.5</f>
        <v>1421.4305882352942</v>
      </c>
      <c r="K7" s="22">
        <f>F7*100/H7</f>
        <v>44.02432097610062</v>
      </c>
    </row>
    <row r="8" spans="1:11" ht="12.75">
      <c r="A8" s="1">
        <v>2</v>
      </c>
      <c r="B8" s="2" t="s">
        <v>4</v>
      </c>
      <c r="C8" s="3">
        <v>19413172</v>
      </c>
      <c r="D8" s="19" t="s">
        <v>130</v>
      </c>
      <c r="E8" s="20" t="s">
        <v>131</v>
      </c>
      <c r="F8" s="4">
        <v>20710.2</v>
      </c>
      <c r="G8" s="4">
        <v>17795.6</v>
      </c>
      <c r="H8" s="21">
        <f aca="true" t="shared" si="0" ref="H8:H79">F8+G8</f>
        <v>38505.8</v>
      </c>
      <c r="I8" s="4">
        <f aca="true" t="shared" si="1" ref="I8:I79">F8/3.5</f>
        <v>5917.2</v>
      </c>
      <c r="J8" s="4">
        <f aca="true" t="shared" si="2" ref="J8:J71">G8/8.5</f>
        <v>2093.6</v>
      </c>
      <c r="K8" s="22">
        <f aca="true" t="shared" si="3" ref="K8:K79">F8*100/H8</f>
        <v>53.784624653948235</v>
      </c>
    </row>
    <row r="9" spans="1:11" ht="12.75">
      <c r="A9" s="1">
        <v>3</v>
      </c>
      <c r="B9" s="2" t="s">
        <v>5</v>
      </c>
      <c r="C9" s="3">
        <v>20691873</v>
      </c>
      <c r="D9" s="19" t="s">
        <v>132</v>
      </c>
      <c r="E9" s="20" t="s">
        <v>133</v>
      </c>
      <c r="F9" s="4">
        <v>19120.5</v>
      </c>
      <c r="G9" s="4">
        <v>18458.69</v>
      </c>
      <c r="H9" s="21">
        <f t="shared" si="0"/>
        <v>37579.19</v>
      </c>
      <c r="I9" s="4">
        <f t="shared" si="1"/>
        <v>5463</v>
      </c>
      <c r="J9" s="4">
        <f t="shared" si="2"/>
        <v>2171.610588235294</v>
      </c>
      <c r="K9" s="22">
        <f t="shared" si="3"/>
        <v>50.8805538384409</v>
      </c>
    </row>
    <row r="10" spans="1:11" ht="12.75">
      <c r="A10" s="1">
        <v>4</v>
      </c>
      <c r="B10" s="2" t="s">
        <v>6</v>
      </c>
      <c r="C10" s="3">
        <v>19372030</v>
      </c>
      <c r="D10" s="19" t="s">
        <v>134</v>
      </c>
      <c r="E10" s="20" t="s">
        <v>135</v>
      </c>
      <c r="F10" s="4">
        <v>16262.4</v>
      </c>
      <c r="G10" s="4">
        <v>18898.9</v>
      </c>
      <c r="H10" s="21">
        <f t="shared" si="0"/>
        <v>35161.3</v>
      </c>
      <c r="I10" s="4">
        <f t="shared" si="1"/>
        <v>4646.4</v>
      </c>
      <c r="J10" s="4">
        <f t="shared" si="2"/>
        <v>2223.4</v>
      </c>
      <c r="K10" s="22">
        <f t="shared" si="3"/>
        <v>46.250849655729446</v>
      </c>
    </row>
    <row r="11" spans="1:11" ht="12.75">
      <c r="A11" s="1">
        <v>5</v>
      </c>
      <c r="B11" s="2" t="s">
        <v>7</v>
      </c>
      <c r="C11" s="3">
        <v>19640183</v>
      </c>
      <c r="D11" s="19" t="s">
        <v>136</v>
      </c>
      <c r="E11" s="20" t="s">
        <v>129</v>
      </c>
      <c r="F11" s="4">
        <v>10968.3</v>
      </c>
      <c r="G11" s="4">
        <v>16067.47</v>
      </c>
      <c r="H11" s="21">
        <f t="shared" si="0"/>
        <v>27035.769999999997</v>
      </c>
      <c r="I11" s="4">
        <f t="shared" si="1"/>
        <v>3133.7999999999997</v>
      </c>
      <c r="J11" s="4">
        <f t="shared" si="2"/>
        <v>1890.290588235294</v>
      </c>
      <c r="K11" s="22">
        <f t="shared" si="3"/>
        <v>40.569586144578096</v>
      </c>
    </row>
    <row r="12" spans="1:11" ht="12.75">
      <c r="A12" s="1">
        <v>6</v>
      </c>
      <c r="B12" s="2" t="s">
        <v>8</v>
      </c>
      <c r="C12" s="3">
        <v>19641812</v>
      </c>
      <c r="D12" s="19" t="s">
        <v>137</v>
      </c>
      <c r="E12" s="20" t="s">
        <v>135</v>
      </c>
      <c r="F12" s="4">
        <v>15174.6</v>
      </c>
      <c r="G12" s="4">
        <v>13520.19</v>
      </c>
      <c r="H12" s="21">
        <f t="shared" si="0"/>
        <v>28694.79</v>
      </c>
      <c r="I12" s="4">
        <f t="shared" si="1"/>
        <v>4335.6</v>
      </c>
      <c r="J12" s="4">
        <f t="shared" si="2"/>
        <v>1590.6105882352942</v>
      </c>
      <c r="K12" s="22">
        <f t="shared" si="3"/>
        <v>52.882770705065276</v>
      </c>
    </row>
    <row r="13" spans="1:11" ht="12.75">
      <c r="A13" s="1">
        <v>7</v>
      </c>
      <c r="B13" s="2" t="s">
        <v>9</v>
      </c>
      <c r="C13" s="3">
        <v>20381651</v>
      </c>
      <c r="D13" s="19" t="s">
        <v>138</v>
      </c>
      <c r="E13" s="20" t="s">
        <v>139</v>
      </c>
      <c r="F13" s="4">
        <v>6837.25</v>
      </c>
      <c r="G13" s="4">
        <v>7148.08</v>
      </c>
      <c r="H13" s="21">
        <f t="shared" si="0"/>
        <v>13985.33</v>
      </c>
      <c r="I13" s="4">
        <f t="shared" si="1"/>
        <v>1953.5</v>
      </c>
      <c r="J13" s="4">
        <f t="shared" si="2"/>
        <v>840.9505882352942</v>
      </c>
      <c r="K13" s="22">
        <f t="shared" si="3"/>
        <v>48.88872840326256</v>
      </c>
    </row>
    <row r="14" spans="1:11" ht="12.75">
      <c r="A14" s="1">
        <v>8</v>
      </c>
      <c r="B14" s="2" t="s">
        <v>10</v>
      </c>
      <c r="C14" s="3">
        <v>38313862</v>
      </c>
      <c r="D14" s="19" t="s">
        <v>136</v>
      </c>
      <c r="E14" s="20" t="s">
        <v>139</v>
      </c>
      <c r="F14" s="4">
        <v>17845.8</v>
      </c>
      <c r="G14" s="4">
        <v>14067.76</v>
      </c>
      <c r="H14" s="21">
        <f t="shared" si="0"/>
        <v>31913.559999999998</v>
      </c>
      <c r="I14" s="4">
        <f t="shared" si="1"/>
        <v>5098.8</v>
      </c>
      <c r="J14" s="4">
        <f t="shared" si="2"/>
        <v>1655.030588235294</v>
      </c>
      <c r="K14" s="22">
        <f t="shared" si="3"/>
        <v>55.91917667599604</v>
      </c>
    </row>
    <row r="15" spans="1:11" ht="12.75">
      <c r="A15" s="1">
        <v>9</v>
      </c>
      <c r="B15" s="2" t="s">
        <v>83</v>
      </c>
      <c r="C15" s="7">
        <v>37825961</v>
      </c>
      <c r="D15" s="19" t="s">
        <v>140</v>
      </c>
      <c r="E15" s="20" t="s">
        <v>133</v>
      </c>
      <c r="F15" s="4">
        <v>16103.5</v>
      </c>
      <c r="G15" s="4">
        <v>15922.2</v>
      </c>
      <c r="H15" s="21">
        <f t="shared" si="0"/>
        <v>32025.7</v>
      </c>
      <c r="I15" s="4">
        <f t="shared" si="1"/>
        <v>4601</v>
      </c>
      <c r="J15" s="4">
        <f t="shared" si="2"/>
        <v>1873.2</v>
      </c>
      <c r="K15" s="22">
        <f t="shared" si="3"/>
        <v>50.283053922318636</v>
      </c>
    </row>
    <row r="16" spans="1:11" ht="12.75">
      <c r="A16" s="1">
        <v>10</v>
      </c>
      <c r="B16" s="2" t="s">
        <v>80</v>
      </c>
      <c r="C16" s="7">
        <v>38066940</v>
      </c>
      <c r="D16" s="19" t="s">
        <v>111</v>
      </c>
      <c r="E16" s="20" t="s">
        <v>141</v>
      </c>
      <c r="F16" s="4">
        <v>14197.75</v>
      </c>
      <c r="G16" s="4">
        <v>9137.25</v>
      </c>
      <c r="H16" s="21">
        <f t="shared" si="0"/>
        <v>23335</v>
      </c>
      <c r="I16" s="4">
        <f t="shared" si="1"/>
        <v>4056.5</v>
      </c>
      <c r="J16" s="4">
        <f t="shared" si="2"/>
        <v>1074.9705882352941</v>
      </c>
      <c r="K16" s="22">
        <f t="shared" si="3"/>
        <v>60.843154060424254</v>
      </c>
    </row>
    <row r="17" spans="1:11" ht="12.75">
      <c r="A17" s="1">
        <v>11</v>
      </c>
      <c r="B17" s="2" t="s">
        <v>11</v>
      </c>
      <c r="C17" s="3">
        <v>20106775</v>
      </c>
      <c r="D17" s="19" t="s">
        <v>113</v>
      </c>
      <c r="E17" s="20" t="s">
        <v>139</v>
      </c>
      <c r="F17" s="4">
        <v>12520.2</v>
      </c>
      <c r="G17" s="4">
        <v>11667.1</v>
      </c>
      <c r="H17" s="21">
        <f t="shared" si="0"/>
        <v>24187.300000000003</v>
      </c>
      <c r="I17" s="4">
        <f t="shared" si="1"/>
        <v>3577.2000000000003</v>
      </c>
      <c r="J17" s="4">
        <f t="shared" si="2"/>
        <v>1372.6000000000001</v>
      </c>
      <c r="K17" s="22">
        <f t="shared" si="3"/>
        <v>51.76352879403653</v>
      </c>
    </row>
    <row r="18" spans="1:11" ht="12.75">
      <c r="A18" s="1">
        <v>12</v>
      </c>
      <c r="B18" s="2" t="s">
        <v>12</v>
      </c>
      <c r="C18" s="3">
        <v>20106856</v>
      </c>
      <c r="D18" s="19" t="s">
        <v>142</v>
      </c>
      <c r="E18" s="20" t="s">
        <v>139</v>
      </c>
      <c r="F18" s="4">
        <v>12012</v>
      </c>
      <c r="G18" s="4">
        <v>16517.29</v>
      </c>
      <c r="H18" s="21">
        <f t="shared" si="0"/>
        <v>28529.29</v>
      </c>
      <c r="I18" s="4">
        <f t="shared" si="1"/>
        <v>3432</v>
      </c>
      <c r="J18" s="4">
        <f t="shared" si="2"/>
        <v>1943.2105882352942</v>
      </c>
      <c r="K18" s="22">
        <f t="shared" si="3"/>
        <v>42.104097227796416</v>
      </c>
    </row>
    <row r="19" spans="1:11" ht="12.75">
      <c r="A19" s="1">
        <v>13</v>
      </c>
      <c r="B19" s="2" t="s">
        <v>79</v>
      </c>
      <c r="C19" s="7">
        <v>20991617</v>
      </c>
      <c r="D19" s="19" t="s">
        <v>136</v>
      </c>
      <c r="E19" s="20" t="s">
        <v>135</v>
      </c>
      <c r="F19" s="4">
        <v>9966.6</v>
      </c>
      <c r="G19" s="4">
        <v>11549.8</v>
      </c>
      <c r="H19" s="21">
        <f t="shared" si="0"/>
        <v>21516.4</v>
      </c>
      <c r="I19" s="4">
        <f t="shared" si="1"/>
        <v>2847.6</v>
      </c>
      <c r="J19" s="4">
        <f t="shared" si="2"/>
        <v>1358.8</v>
      </c>
      <c r="K19" s="22">
        <f t="shared" si="3"/>
        <v>46.3209458831403</v>
      </c>
    </row>
    <row r="20" spans="1:11" ht="12.75">
      <c r="A20" s="1">
        <v>14</v>
      </c>
      <c r="B20" s="2" t="s">
        <v>13</v>
      </c>
      <c r="C20" s="3">
        <v>20106627</v>
      </c>
      <c r="D20" s="19" t="s">
        <v>143</v>
      </c>
      <c r="E20" s="20" t="s">
        <v>129</v>
      </c>
      <c r="F20" s="4">
        <v>6878.03</v>
      </c>
      <c r="G20" s="4">
        <v>8131.19</v>
      </c>
      <c r="H20" s="21">
        <f t="shared" si="0"/>
        <v>15009.22</v>
      </c>
      <c r="I20" s="4">
        <f t="shared" si="1"/>
        <v>1965.1514285714286</v>
      </c>
      <c r="J20" s="4">
        <f t="shared" si="2"/>
        <v>956.610588235294</v>
      </c>
      <c r="K20" s="22">
        <f t="shared" si="3"/>
        <v>45.8253660083602</v>
      </c>
    </row>
    <row r="21" spans="1:11" ht="12.75">
      <c r="A21" s="1">
        <v>15</v>
      </c>
      <c r="B21" s="8" t="s">
        <v>88</v>
      </c>
      <c r="C21" s="8">
        <v>31253534</v>
      </c>
      <c r="D21" s="19" t="s">
        <v>122</v>
      </c>
      <c r="E21" s="20" t="s">
        <v>141</v>
      </c>
      <c r="F21" s="4">
        <v>12860.75</v>
      </c>
      <c r="G21" s="4">
        <v>13189.03</v>
      </c>
      <c r="H21" s="21">
        <f t="shared" si="0"/>
        <v>26049.78</v>
      </c>
      <c r="I21" s="4">
        <f t="shared" si="1"/>
        <v>3674.5</v>
      </c>
      <c r="J21" s="4">
        <f t="shared" si="2"/>
        <v>1551.6505882352942</v>
      </c>
      <c r="K21" s="22">
        <f t="shared" si="3"/>
        <v>49.36989870931732</v>
      </c>
    </row>
    <row r="22" spans="1:11" ht="12.75">
      <c r="A22" s="1">
        <v>16</v>
      </c>
      <c r="B22" s="2" t="s">
        <v>14</v>
      </c>
      <c r="C22" s="3">
        <v>19478708</v>
      </c>
      <c r="D22" s="19" t="s">
        <v>144</v>
      </c>
      <c r="E22" s="20" t="s">
        <v>145</v>
      </c>
      <c r="F22" s="4">
        <v>12797.4</v>
      </c>
      <c r="G22" s="4">
        <v>14303.97</v>
      </c>
      <c r="H22" s="21">
        <f t="shared" si="0"/>
        <v>27101.37</v>
      </c>
      <c r="I22" s="4">
        <f t="shared" si="1"/>
        <v>3656.4</v>
      </c>
      <c r="J22" s="4">
        <f t="shared" si="2"/>
        <v>1682.82</v>
      </c>
      <c r="K22" s="22">
        <f t="shared" si="3"/>
        <v>47.22049106742575</v>
      </c>
    </row>
    <row r="23" spans="1:11" ht="12.75">
      <c r="A23" s="1">
        <v>17</v>
      </c>
      <c r="B23" s="2" t="s">
        <v>15</v>
      </c>
      <c r="C23" s="3">
        <v>19370705</v>
      </c>
      <c r="D23" s="19" t="s">
        <v>110</v>
      </c>
      <c r="E23" s="20" t="s">
        <v>141</v>
      </c>
      <c r="F23" s="4">
        <v>8277.5</v>
      </c>
      <c r="G23" s="4">
        <v>16041.88</v>
      </c>
      <c r="H23" s="21">
        <f t="shared" si="0"/>
        <v>24319.379999999997</v>
      </c>
      <c r="I23" s="4">
        <f t="shared" si="1"/>
        <v>2365</v>
      </c>
      <c r="J23" s="4">
        <f t="shared" si="2"/>
        <v>1887.28</v>
      </c>
      <c r="K23" s="22">
        <f t="shared" si="3"/>
        <v>34.03664073672931</v>
      </c>
    </row>
    <row r="24" spans="1:11" ht="12.75">
      <c r="A24" s="1">
        <v>18</v>
      </c>
      <c r="B24" s="2" t="s">
        <v>16</v>
      </c>
      <c r="C24" s="3">
        <v>20451781</v>
      </c>
      <c r="D24" s="19" t="s">
        <v>146</v>
      </c>
      <c r="E24" s="20" t="s">
        <v>141</v>
      </c>
      <c r="F24" s="4">
        <v>9618</v>
      </c>
      <c r="G24" s="4">
        <v>18510.79</v>
      </c>
      <c r="H24" s="21">
        <f t="shared" si="0"/>
        <v>28128.79</v>
      </c>
      <c r="I24" s="4">
        <f t="shared" si="1"/>
        <v>2748</v>
      </c>
      <c r="J24" s="4">
        <f t="shared" si="2"/>
        <v>2177.7400000000002</v>
      </c>
      <c r="K24" s="22">
        <f t="shared" si="3"/>
        <v>34.19272567358923</v>
      </c>
    </row>
    <row r="25" spans="1:11" ht="12.75">
      <c r="A25" s="1">
        <v>19</v>
      </c>
      <c r="B25" s="2" t="s">
        <v>17</v>
      </c>
      <c r="C25" s="3">
        <v>20845514</v>
      </c>
      <c r="D25" s="19" t="s">
        <v>113</v>
      </c>
      <c r="E25" s="20" t="s">
        <v>147</v>
      </c>
      <c r="F25" s="4">
        <v>8142.75</v>
      </c>
      <c r="G25" s="4">
        <v>11411.51</v>
      </c>
      <c r="H25" s="21">
        <f t="shared" si="0"/>
        <v>19554.260000000002</v>
      </c>
      <c r="I25" s="4">
        <f t="shared" si="1"/>
        <v>2326.5</v>
      </c>
      <c r="J25" s="4">
        <f t="shared" si="2"/>
        <v>1342.530588235294</v>
      </c>
      <c r="K25" s="22">
        <f t="shared" si="3"/>
        <v>41.64182127065918</v>
      </c>
    </row>
    <row r="26" spans="1:11" ht="12.75">
      <c r="A26" s="1">
        <v>20</v>
      </c>
      <c r="B26" s="8" t="s">
        <v>90</v>
      </c>
      <c r="C26" s="8">
        <v>31640980</v>
      </c>
      <c r="D26" s="19" t="s">
        <v>124</v>
      </c>
      <c r="E26" s="20" t="s">
        <v>135</v>
      </c>
      <c r="F26" s="4">
        <v>9622.2</v>
      </c>
      <c r="G26" s="4">
        <v>11992.23</v>
      </c>
      <c r="H26" s="21">
        <f t="shared" si="0"/>
        <v>21614.43</v>
      </c>
      <c r="I26" s="4">
        <f t="shared" si="1"/>
        <v>2749.2000000000003</v>
      </c>
      <c r="J26" s="4">
        <f t="shared" si="2"/>
        <v>1410.850588235294</v>
      </c>
      <c r="K26" s="22">
        <f t="shared" si="3"/>
        <v>44.51748207100535</v>
      </c>
    </row>
    <row r="27" spans="1:11" ht="12.75">
      <c r="A27" s="1">
        <v>21</v>
      </c>
      <c r="B27" s="2" t="s">
        <v>18</v>
      </c>
      <c r="C27" s="3">
        <v>19748755</v>
      </c>
      <c r="D27" s="19" t="s">
        <v>114</v>
      </c>
      <c r="E27" s="20" t="s">
        <v>141</v>
      </c>
      <c r="F27" s="4">
        <v>7887.25</v>
      </c>
      <c r="G27" s="4">
        <v>10512.38</v>
      </c>
      <c r="H27" s="21">
        <f t="shared" si="0"/>
        <v>18399.629999999997</v>
      </c>
      <c r="I27" s="4">
        <f t="shared" si="1"/>
        <v>2253.5</v>
      </c>
      <c r="J27" s="4">
        <f t="shared" si="2"/>
        <v>1236.7505882352941</v>
      </c>
      <c r="K27" s="22">
        <f t="shared" si="3"/>
        <v>42.86635111684312</v>
      </c>
    </row>
    <row r="28" spans="1:11" ht="12.75">
      <c r="A28" s="1">
        <v>22</v>
      </c>
      <c r="B28" s="2" t="s">
        <v>81</v>
      </c>
      <c r="C28" s="7">
        <v>20288243</v>
      </c>
      <c r="D28" s="19" t="s">
        <v>148</v>
      </c>
      <c r="E28" s="20" t="s">
        <v>133</v>
      </c>
      <c r="F28" s="4">
        <v>7939.75</v>
      </c>
      <c r="G28" s="4">
        <v>5921.1</v>
      </c>
      <c r="H28" s="21">
        <f>F28+G28</f>
        <v>13860.85</v>
      </c>
      <c r="I28" s="4">
        <f t="shared" si="1"/>
        <v>2268.5</v>
      </c>
      <c r="J28" s="4">
        <f t="shared" si="2"/>
        <v>696.6</v>
      </c>
      <c r="K28" s="22">
        <f t="shared" si="3"/>
        <v>57.281840579762424</v>
      </c>
    </row>
    <row r="29" spans="1:11" ht="12.75">
      <c r="A29" s="1">
        <v>23</v>
      </c>
      <c r="B29" s="2" t="s">
        <v>19</v>
      </c>
      <c r="C29" s="3">
        <v>19371255</v>
      </c>
      <c r="D29" s="19" t="s">
        <v>109</v>
      </c>
      <c r="E29" s="20" t="s">
        <v>135</v>
      </c>
      <c r="F29" s="4">
        <v>14450.1</v>
      </c>
      <c r="G29" s="4">
        <v>13037.47</v>
      </c>
      <c r="H29" s="21">
        <f t="shared" si="0"/>
        <v>27487.57</v>
      </c>
      <c r="I29" s="4">
        <f t="shared" si="1"/>
        <v>4128.6</v>
      </c>
      <c r="J29" s="4">
        <f t="shared" si="2"/>
        <v>1533.82</v>
      </c>
      <c r="K29" s="22">
        <f t="shared" si="3"/>
        <v>52.56957963181176</v>
      </c>
    </row>
    <row r="30" spans="1:11" ht="12.75">
      <c r="A30" s="5">
        <v>24</v>
      </c>
      <c r="B30" s="12" t="s">
        <v>20</v>
      </c>
      <c r="C30" s="13">
        <v>20189967</v>
      </c>
      <c r="D30" s="23"/>
      <c r="E30" s="24"/>
      <c r="F30" s="6">
        <v>0</v>
      </c>
      <c r="G30" s="6">
        <v>0</v>
      </c>
      <c r="H30" s="25">
        <f t="shared" si="0"/>
        <v>0</v>
      </c>
      <c r="I30" s="6">
        <f t="shared" si="1"/>
        <v>0</v>
      </c>
      <c r="J30" s="6">
        <f t="shared" si="2"/>
        <v>0</v>
      </c>
      <c r="K30" s="26" t="e">
        <f t="shared" si="3"/>
        <v>#DIV/0!</v>
      </c>
    </row>
    <row r="31" spans="1:11" ht="12.75">
      <c r="A31" s="1">
        <v>25</v>
      </c>
      <c r="B31" s="2" t="s">
        <v>21</v>
      </c>
      <c r="C31" s="3">
        <v>19748747</v>
      </c>
      <c r="D31" s="19" t="s">
        <v>120</v>
      </c>
      <c r="E31" s="20" t="s">
        <v>147</v>
      </c>
      <c r="F31" s="4">
        <v>12449.5</v>
      </c>
      <c r="G31" s="4">
        <v>10929.64</v>
      </c>
      <c r="H31" s="21">
        <f t="shared" si="0"/>
        <v>23379.14</v>
      </c>
      <c r="I31" s="4">
        <f t="shared" si="1"/>
        <v>3557</v>
      </c>
      <c r="J31" s="4">
        <f t="shared" si="2"/>
        <v>1285.84</v>
      </c>
      <c r="K31" s="22">
        <f t="shared" si="3"/>
        <v>53.25046173640262</v>
      </c>
    </row>
    <row r="32" spans="1:11" ht="12.75">
      <c r="A32" s="1">
        <v>26</v>
      </c>
      <c r="B32" s="2" t="s">
        <v>22</v>
      </c>
      <c r="C32" s="3">
        <v>19640353</v>
      </c>
      <c r="D32" s="19" t="s">
        <v>110</v>
      </c>
      <c r="E32" s="20" t="s">
        <v>149</v>
      </c>
      <c r="F32" s="4">
        <v>10231.2</v>
      </c>
      <c r="G32" s="4">
        <v>7810.65</v>
      </c>
      <c r="H32" s="21">
        <f t="shared" si="0"/>
        <v>18041.85</v>
      </c>
      <c r="I32" s="4">
        <f t="shared" si="1"/>
        <v>2923.2000000000003</v>
      </c>
      <c r="J32" s="4">
        <f t="shared" si="2"/>
        <v>918.9</v>
      </c>
      <c r="K32" s="22">
        <f t="shared" si="3"/>
        <v>56.70815354301251</v>
      </c>
    </row>
    <row r="33" spans="1:11" ht="12.75">
      <c r="A33" s="1">
        <v>27</v>
      </c>
      <c r="B33" s="2" t="s">
        <v>23</v>
      </c>
      <c r="C33" s="3">
        <v>20245331</v>
      </c>
      <c r="D33" s="19" t="s">
        <v>119</v>
      </c>
      <c r="E33" s="20" t="s">
        <v>133</v>
      </c>
      <c r="F33" s="4">
        <v>6881</v>
      </c>
      <c r="G33" s="4">
        <v>9728.08</v>
      </c>
      <c r="H33" s="21">
        <f t="shared" si="0"/>
        <v>16609.08</v>
      </c>
      <c r="I33" s="4">
        <f t="shared" si="1"/>
        <v>1966</v>
      </c>
      <c r="J33" s="4">
        <f t="shared" si="2"/>
        <v>1144.48</v>
      </c>
      <c r="K33" s="22">
        <f t="shared" si="3"/>
        <v>41.42914598520809</v>
      </c>
    </row>
    <row r="34" spans="1:13" ht="12.75">
      <c r="A34" s="1">
        <v>28</v>
      </c>
      <c r="B34" s="2" t="s">
        <v>24</v>
      </c>
      <c r="C34" s="3">
        <v>20245340</v>
      </c>
      <c r="D34" s="19" t="s">
        <v>150</v>
      </c>
      <c r="E34" s="20" t="s">
        <v>133</v>
      </c>
      <c r="F34" s="4">
        <v>7514.5</v>
      </c>
      <c r="G34" s="4">
        <v>9794.04</v>
      </c>
      <c r="H34" s="21">
        <f t="shared" si="0"/>
        <v>17308.54</v>
      </c>
      <c r="I34" s="4">
        <f t="shared" si="1"/>
        <v>2147</v>
      </c>
      <c r="J34" s="4">
        <f t="shared" si="2"/>
        <v>1152.24</v>
      </c>
      <c r="K34" s="22">
        <f t="shared" si="3"/>
        <v>43.41498474163621</v>
      </c>
      <c r="M34" s="14"/>
    </row>
    <row r="35" spans="1:11" ht="12.75">
      <c r="A35" s="1">
        <v>29</v>
      </c>
      <c r="B35" s="2" t="s">
        <v>25</v>
      </c>
      <c r="C35" s="3">
        <v>36371840</v>
      </c>
      <c r="D35" s="19" t="s">
        <v>151</v>
      </c>
      <c r="E35" s="20" t="s">
        <v>147</v>
      </c>
      <c r="F35" s="4">
        <v>11175.5</v>
      </c>
      <c r="G35" s="4">
        <v>11778.11</v>
      </c>
      <c r="H35" s="21">
        <f t="shared" si="0"/>
        <v>22953.61</v>
      </c>
      <c r="I35" s="4">
        <f t="shared" si="1"/>
        <v>3193</v>
      </c>
      <c r="J35" s="4">
        <f t="shared" si="2"/>
        <v>1385.66</v>
      </c>
      <c r="K35" s="22">
        <f t="shared" si="3"/>
        <v>48.68733066389121</v>
      </c>
    </row>
    <row r="36" spans="1:11" ht="12.75">
      <c r="A36" s="1">
        <v>30</v>
      </c>
      <c r="B36" s="2" t="s">
        <v>26</v>
      </c>
      <c r="C36" s="3">
        <v>20244921</v>
      </c>
      <c r="D36" s="19" t="s">
        <v>152</v>
      </c>
      <c r="E36" s="20" t="s">
        <v>147</v>
      </c>
      <c r="F36" s="4">
        <v>9000.25</v>
      </c>
      <c r="G36" s="4">
        <v>10956.25</v>
      </c>
      <c r="H36" s="21">
        <f t="shared" si="0"/>
        <v>19956.5</v>
      </c>
      <c r="I36" s="4">
        <f t="shared" si="1"/>
        <v>2571.5</v>
      </c>
      <c r="J36" s="4">
        <f t="shared" si="2"/>
        <v>1288.9705882352941</v>
      </c>
      <c r="K36" s="22">
        <f t="shared" si="3"/>
        <v>45.09934106682034</v>
      </c>
    </row>
    <row r="37" spans="1:11" ht="12.75">
      <c r="A37" s="1">
        <v>31</v>
      </c>
      <c r="B37" s="2" t="s">
        <v>27</v>
      </c>
      <c r="C37" s="3">
        <v>19576765</v>
      </c>
      <c r="D37" s="19" t="s">
        <v>124</v>
      </c>
      <c r="E37" s="20" t="s">
        <v>141</v>
      </c>
      <c r="F37" s="4">
        <v>12680.5</v>
      </c>
      <c r="G37" s="4">
        <v>11739.95</v>
      </c>
      <c r="H37" s="21">
        <f t="shared" si="0"/>
        <v>24420.45</v>
      </c>
      <c r="I37" s="4">
        <f t="shared" si="1"/>
        <v>3623</v>
      </c>
      <c r="J37" s="4">
        <f t="shared" si="2"/>
        <v>1381.1705882352942</v>
      </c>
      <c r="K37" s="22">
        <f t="shared" si="3"/>
        <v>51.925742564121464</v>
      </c>
    </row>
    <row r="38" spans="1:11" ht="12.75">
      <c r="A38" s="1">
        <v>32</v>
      </c>
      <c r="B38" s="2" t="s">
        <v>28</v>
      </c>
      <c r="C38" s="3">
        <v>20451854</v>
      </c>
      <c r="D38" s="19" t="s">
        <v>153</v>
      </c>
      <c r="E38" s="20" t="s">
        <v>133</v>
      </c>
      <c r="F38" s="4">
        <v>12885.25</v>
      </c>
      <c r="G38" s="4">
        <v>12725.35</v>
      </c>
      <c r="H38" s="21">
        <f t="shared" si="0"/>
        <v>25610.6</v>
      </c>
      <c r="I38" s="4">
        <f t="shared" si="1"/>
        <v>3681.5</v>
      </c>
      <c r="J38" s="4">
        <f t="shared" si="2"/>
        <v>1497.1000000000001</v>
      </c>
      <c r="K38" s="22">
        <f t="shared" si="3"/>
        <v>50.312175427362114</v>
      </c>
    </row>
    <row r="39" spans="1:11" ht="12.75">
      <c r="A39" s="1">
        <v>33</v>
      </c>
      <c r="B39" s="8" t="s">
        <v>86</v>
      </c>
      <c r="C39" s="8">
        <v>28253836</v>
      </c>
      <c r="D39" s="19" t="s">
        <v>124</v>
      </c>
      <c r="E39" s="20" t="s">
        <v>135</v>
      </c>
      <c r="F39" s="4">
        <v>7719.25</v>
      </c>
      <c r="G39" s="4">
        <v>8907.07</v>
      </c>
      <c r="H39" s="21">
        <f t="shared" si="0"/>
        <v>16626.32</v>
      </c>
      <c r="I39" s="4">
        <f t="shared" si="1"/>
        <v>2205.5</v>
      </c>
      <c r="J39" s="4">
        <f t="shared" si="2"/>
        <v>1047.890588235294</v>
      </c>
      <c r="K39" s="22">
        <f t="shared" si="3"/>
        <v>46.427892642508986</v>
      </c>
    </row>
    <row r="40" spans="1:11" ht="12.75">
      <c r="A40" s="1">
        <v>34</v>
      </c>
      <c r="B40" s="2" t="s">
        <v>29</v>
      </c>
      <c r="C40" s="3">
        <v>14419484</v>
      </c>
      <c r="D40" s="19" t="s">
        <v>154</v>
      </c>
      <c r="E40" s="20" t="s">
        <v>133</v>
      </c>
      <c r="F40" s="4">
        <v>18994.5</v>
      </c>
      <c r="G40" s="4">
        <v>18914.8</v>
      </c>
      <c r="H40" s="21">
        <f t="shared" si="0"/>
        <v>37909.3</v>
      </c>
      <c r="I40" s="4">
        <f t="shared" si="1"/>
        <v>5427</v>
      </c>
      <c r="J40" s="4">
        <f t="shared" si="2"/>
        <v>2225.270588235294</v>
      </c>
      <c r="K40" s="22">
        <f t="shared" si="3"/>
        <v>50.1051193242819</v>
      </c>
    </row>
    <row r="41" spans="1:11" ht="12.75">
      <c r="A41" s="1">
        <v>35</v>
      </c>
      <c r="B41" s="2" t="s">
        <v>30</v>
      </c>
      <c r="C41" s="3">
        <v>19478490</v>
      </c>
      <c r="D41" s="19" t="s">
        <v>155</v>
      </c>
      <c r="E41" s="20" t="s">
        <v>133</v>
      </c>
      <c r="F41" s="4">
        <v>10416</v>
      </c>
      <c r="G41" s="4">
        <v>12880.22</v>
      </c>
      <c r="H41" s="21">
        <f t="shared" si="0"/>
        <v>23296.22</v>
      </c>
      <c r="I41" s="4">
        <f t="shared" si="1"/>
        <v>2976</v>
      </c>
      <c r="J41" s="4">
        <f t="shared" si="2"/>
        <v>1515.32</v>
      </c>
      <c r="K41" s="22">
        <f t="shared" si="3"/>
        <v>44.71111622400544</v>
      </c>
    </row>
    <row r="42" spans="1:11" ht="12.75">
      <c r="A42" s="5">
        <v>36</v>
      </c>
      <c r="B42" s="12" t="s">
        <v>31</v>
      </c>
      <c r="C42" s="13">
        <v>19476510</v>
      </c>
      <c r="D42" s="23"/>
      <c r="E42" s="24"/>
      <c r="F42" s="6">
        <v>0</v>
      </c>
      <c r="G42" s="6">
        <v>0</v>
      </c>
      <c r="H42" s="25">
        <f t="shared" si="0"/>
        <v>0</v>
      </c>
      <c r="I42" s="6">
        <f t="shared" si="1"/>
        <v>0</v>
      </c>
      <c r="J42" s="6">
        <f t="shared" si="2"/>
        <v>0</v>
      </c>
      <c r="K42" s="26" t="e">
        <f t="shared" si="3"/>
        <v>#DIV/0!</v>
      </c>
    </row>
    <row r="43" spans="1:11" ht="12.75">
      <c r="A43" s="1">
        <v>37</v>
      </c>
      <c r="B43" s="2" t="s">
        <v>32</v>
      </c>
      <c r="C43" s="3">
        <v>19477982</v>
      </c>
      <c r="D43" s="19" t="s">
        <v>136</v>
      </c>
      <c r="E43" s="20" t="s">
        <v>129</v>
      </c>
      <c r="F43" s="4">
        <v>9445.8</v>
      </c>
      <c r="G43" s="4">
        <v>11053.32</v>
      </c>
      <c r="H43" s="21">
        <f t="shared" si="0"/>
        <v>20499.12</v>
      </c>
      <c r="I43" s="4">
        <f t="shared" si="1"/>
        <v>2698.7999999999997</v>
      </c>
      <c r="J43" s="4">
        <f t="shared" si="2"/>
        <v>1300.390588235294</v>
      </c>
      <c r="K43" s="22">
        <f t="shared" si="3"/>
        <v>46.07905119829534</v>
      </c>
    </row>
    <row r="44" spans="1:11" ht="12.75">
      <c r="A44" s="1">
        <v>38</v>
      </c>
      <c r="B44" s="2" t="s">
        <v>33</v>
      </c>
      <c r="C44" s="3">
        <v>19372064</v>
      </c>
      <c r="D44" s="19" t="s">
        <v>118</v>
      </c>
      <c r="E44" s="20" t="s">
        <v>147</v>
      </c>
      <c r="F44" s="4">
        <v>7862.4</v>
      </c>
      <c r="G44" s="4">
        <v>11043.46</v>
      </c>
      <c r="H44" s="21">
        <f t="shared" si="0"/>
        <v>18905.86</v>
      </c>
      <c r="I44" s="4">
        <f t="shared" si="1"/>
        <v>2246.4</v>
      </c>
      <c r="J44" s="4">
        <f t="shared" si="2"/>
        <v>1299.230588235294</v>
      </c>
      <c r="K44" s="22">
        <f t="shared" si="3"/>
        <v>41.58710579682701</v>
      </c>
    </row>
    <row r="45" spans="1:11" ht="12.75">
      <c r="A45" s="1">
        <v>39</v>
      </c>
      <c r="B45" s="2" t="s">
        <v>34</v>
      </c>
      <c r="C45" s="3">
        <v>19640507</v>
      </c>
      <c r="D45" s="19" t="s">
        <v>121</v>
      </c>
      <c r="E45" s="20" t="s">
        <v>149</v>
      </c>
      <c r="F45" s="4">
        <v>15430.8</v>
      </c>
      <c r="G45" s="4">
        <v>16801.36</v>
      </c>
      <c r="H45" s="21">
        <f t="shared" si="0"/>
        <v>32232.16</v>
      </c>
      <c r="I45" s="4">
        <f t="shared" si="1"/>
        <v>4408.8</v>
      </c>
      <c r="J45" s="4">
        <f t="shared" si="2"/>
        <v>1976.6305882352942</v>
      </c>
      <c r="K45" s="22">
        <f t="shared" si="3"/>
        <v>47.87392467647219</v>
      </c>
    </row>
    <row r="46" spans="1:11" ht="12.75">
      <c r="A46" s="1">
        <v>40</v>
      </c>
      <c r="B46" s="2" t="s">
        <v>35</v>
      </c>
      <c r="C46" s="3">
        <v>21149642</v>
      </c>
      <c r="D46" s="19" t="s">
        <v>156</v>
      </c>
      <c r="E46" s="20" t="s">
        <v>147</v>
      </c>
      <c r="F46" s="4">
        <v>10395</v>
      </c>
      <c r="G46" s="4">
        <v>9841.64</v>
      </c>
      <c r="H46" s="21">
        <f t="shared" si="0"/>
        <v>20236.64</v>
      </c>
      <c r="I46" s="4">
        <f t="shared" si="1"/>
        <v>2970</v>
      </c>
      <c r="J46" s="4">
        <f t="shared" si="2"/>
        <v>1157.84</v>
      </c>
      <c r="K46" s="22">
        <f t="shared" si="3"/>
        <v>51.36722301725978</v>
      </c>
    </row>
    <row r="47" spans="1:11" ht="12.75">
      <c r="A47" s="1">
        <v>41</v>
      </c>
      <c r="B47" s="2" t="s">
        <v>36</v>
      </c>
      <c r="C47" s="3">
        <v>19748836</v>
      </c>
      <c r="D47" s="19" t="s">
        <v>157</v>
      </c>
      <c r="E47" s="20" t="s">
        <v>133</v>
      </c>
      <c r="F47" s="4">
        <v>16140.6</v>
      </c>
      <c r="G47" s="4">
        <v>9176.6</v>
      </c>
      <c r="H47" s="21">
        <f t="shared" si="0"/>
        <v>25317.2</v>
      </c>
      <c r="I47" s="4">
        <f t="shared" si="1"/>
        <v>4611.6</v>
      </c>
      <c r="J47" s="4">
        <f t="shared" si="2"/>
        <v>1079.6000000000001</v>
      </c>
      <c r="K47" s="22">
        <f t="shared" si="3"/>
        <v>63.75349564722797</v>
      </c>
    </row>
    <row r="48" spans="1:11" ht="12.75">
      <c r="A48" s="1">
        <v>42</v>
      </c>
      <c r="B48" s="2" t="s">
        <v>37</v>
      </c>
      <c r="C48" s="3">
        <v>20245307</v>
      </c>
      <c r="D48" s="19" t="s">
        <v>119</v>
      </c>
      <c r="E48" s="20" t="s">
        <v>129</v>
      </c>
      <c r="F48" s="4">
        <v>7637.7</v>
      </c>
      <c r="G48" s="4">
        <v>12280.55</v>
      </c>
      <c r="H48" s="21">
        <f t="shared" si="0"/>
        <v>19918.25</v>
      </c>
      <c r="I48" s="4">
        <f t="shared" si="1"/>
        <v>2182.2</v>
      </c>
      <c r="J48" s="4">
        <f t="shared" si="2"/>
        <v>1444.770588235294</v>
      </c>
      <c r="K48" s="22">
        <f t="shared" si="3"/>
        <v>38.34523615277447</v>
      </c>
    </row>
    <row r="49" spans="1:11" ht="12.75">
      <c r="A49" s="1">
        <v>43</v>
      </c>
      <c r="B49" s="10" t="s">
        <v>87</v>
      </c>
      <c r="C49" s="10">
        <v>29565887</v>
      </c>
      <c r="D49" s="27" t="s">
        <v>158</v>
      </c>
      <c r="E49" s="20" t="s">
        <v>159</v>
      </c>
      <c r="F49" s="11">
        <v>9909.9</v>
      </c>
      <c r="G49" s="11">
        <v>10527.68</v>
      </c>
      <c r="H49" s="21">
        <f t="shared" si="0"/>
        <v>20437.58</v>
      </c>
      <c r="I49" s="4">
        <f t="shared" si="1"/>
        <v>2831.4</v>
      </c>
      <c r="J49" s="4">
        <f t="shared" si="2"/>
        <v>1238.550588235294</v>
      </c>
      <c r="K49" s="28">
        <f t="shared" si="3"/>
        <v>48.48861753690994</v>
      </c>
    </row>
    <row r="50" spans="1:11" ht="12.75">
      <c r="A50" s="1">
        <v>44</v>
      </c>
      <c r="B50" s="2" t="s">
        <v>38</v>
      </c>
      <c r="C50" s="3">
        <v>19370004</v>
      </c>
      <c r="D50" s="19" t="s">
        <v>160</v>
      </c>
      <c r="E50" s="20" t="s">
        <v>133</v>
      </c>
      <c r="F50" s="4">
        <v>13914.6</v>
      </c>
      <c r="G50" s="4">
        <v>13204.84</v>
      </c>
      <c r="H50" s="21">
        <f t="shared" si="0"/>
        <v>27119.440000000002</v>
      </c>
      <c r="I50" s="4">
        <f t="shared" si="1"/>
        <v>3975.6</v>
      </c>
      <c r="J50" s="4">
        <f t="shared" si="2"/>
        <v>1553.510588235294</v>
      </c>
      <c r="K50" s="22">
        <f t="shared" si="3"/>
        <v>51.308581593130235</v>
      </c>
    </row>
    <row r="51" spans="1:11" ht="12.75">
      <c r="A51" s="1">
        <v>45</v>
      </c>
      <c r="B51" s="2" t="s">
        <v>39</v>
      </c>
      <c r="C51" s="3">
        <v>20451722</v>
      </c>
      <c r="D51" s="19" t="s">
        <v>161</v>
      </c>
      <c r="E51" s="20" t="s">
        <v>139</v>
      </c>
      <c r="F51" s="4">
        <v>12864.6</v>
      </c>
      <c r="G51" s="4">
        <v>17821.53</v>
      </c>
      <c r="H51" s="21">
        <f t="shared" si="0"/>
        <v>30686.129999999997</v>
      </c>
      <c r="I51" s="4">
        <f t="shared" si="1"/>
        <v>3675.6</v>
      </c>
      <c r="J51" s="4">
        <f t="shared" si="2"/>
        <v>2096.650588235294</v>
      </c>
      <c r="K51" s="22">
        <f t="shared" si="3"/>
        <v>41.92317506313113</v>
      </c>
    </row>
    <row r="52" spans="1:11" ht="12.75">
      <c r="A52" s="1">
        <v>46</v>
      </c>
      <c r="B52" s="2" t="s">
        <v>40</v>
      </c>
      <c r="C52" s="3">
        <v>19476715</v>
      </c>
      <c r="D52" s="19" t="s">
        <v>124</v>
      </c>
      <c r="E52" s="20" t="s">
        <v>133</v>
      </c>
      <c r="F52" s="4">
        <v>14183.4</v>
      </c>
      <c r="G52" s="4">
        <v>13320.1</v>
      </c>
      <c r="H52" s="21">
        <f t="shared" si="0"/>
        <v>27503.5</v>
      </c>
      <c r="I52" s="4">
        <f t="shared" si="1"/>
        <v>4052.4</v>
      </c>
      <c r="J52" s="4">
        <f t="shared" si="2"/>
        <v>1567.070588235294</v>
      </c>
      <c r="K52" s="22">
        <f t="shared" si="3"/>
        <v>51.56943661715782</v>
      </c>
    </row>
    <row r="53" spans="1:11" ht="12.75">
      <c r="A53" s="1">
        <v>47</v>
      </c>
      <c r="B53" s="2" t="s">
        <v>41</v>
      </c>
      <c r="C53" s="3">
        <v>19260311</v>
      </c>
      <c r="D53" s="19" t="s">
        <v>125</v>
      </c>
      <c r="E53" s="20" t="s">
        <v>133</v>
      </c>
      <c r="F53" s="4">
        <v>12835.2</v>
      </c>
      <c r="G53" s="4">
        <v>15045.51</v>
      </c>
      <c r="H53" s="21">
        <f t="shared" si="0"/>
        <v>27880.71</v>
      </c>
      <c r="I53" s="4">
        <f t="shared" si="1"/>
        <v>3667.2000000000003</v>
      </c>
      <c r="J53" s="4">
        <f t="shared" si="2"/>
        <v>1770.06</v>
      </c>
      <c r="K53" s="22">
        <f t="shared" si="3"/>
        <v>46.03613035679508</v>
      </c>
    </row>
    <row r="54" spans="1:11" ht="12.75">
      <c r="A54" s="1">
        <v>48</v>
      </c>
      <c r="B54" s="2" t="s">
        <v>42</v>
      </c>
      <c r="C54" s="3">
        <v>19478279</v>
      </c>
      <c r="D54" s="19" t="s">
        <v>155</v>
      </c>
      <c r="E54" s="20" t="s">
        <v>129</v>
      </c>
      <c r="F54" s="4">
        <v>13095.25</v>
      </c>
      <c r="G54" s="4">
        <v>15231.07</v>
      </c>
      <c r="H54" s="21">
        <f t="shared" si="0"/>
        <v>28326.32</v>
      </c>
      <c r="I54" s="4">
        <f t="shared" si="1"/>
        <v>3741.5</v>
      </c>
      <c r="J54" s="4">
        <f t="shared" si="2"/>
        <v>1791.890588235294</v>
      </c>
      <c r="K54" s="22">
        <f t="shared" si="3"/>
        <v>46.229972689710486</v>
      </c>
    </row>
    <row r="55" spans="1:11" ht="12.75">
      <c r="A55" s="1">
        <v>49</v>
      </c>
      <c r="B55" s="2" t="s">
        <v>43</v>
      </c>
      <c r="C55" s="3">
        <v>19252416</v>
      </c>
      <c r="D55" s="19" t="s">
        <v>126</v>
      </c>
      <c r="E55" s="20" t="s">
        <v>149</v>
      </c>
      <c r="F55" s="4">
        <v>8219.75</v>
      </c>
      <c r="G55" s="4">
        <v>8176.66</v>
      </c>
      <c r="H55" s="21">
        <f t="shared" si="0"/>
        <v>16396.41</v>
      </c>
      <c r="I55" s="4">
        <f t="shared" si="1"/>
        <v>2348.5</v>
      </c>
      <c r="J55" s="4">
        <f t="shared" si="2"/>
        <v>961.96</v>
      </c>
      <c r="K55" s="22">
        <f t="shared" si="3"/>
        <v>50.13140071515655</v>
      </c>
    </row>
    <row r="56" spans="1:11" ht="12.75">
      <c r="A56" s="1">
        <v>50</v>
      </c>
      <c r="B56" s="2" t="s">
        <v>82</v>
      </c>
      <c r="C56" s="7">
        <v>24889220</v>
      </c>
      <c r="D56" s="19" t="s">
        <v>162</v>
      </c>
      <c r="E56" s="20" t="s">
        <v>139</v>
      </c>
      <c r="F56" s="4">
        <v>16459.8</v>
      </c>
      <c r="G56" s="4">
        <v>17840.74</v>
      </c>
      <c r="H56" s="21">
        <f t="shared" si="0"/>
        <v>34300.54</v>
      </c>
      <c r="I56" s="4">
        <f t="shared" si="1"/>
        <v>4702.8</v>
      </c>
      <c r="J56" s="4">
        <f t="shared" si="2"/>
        <v>2098.910588235294</v>
      </c>
      <c r="K56" s="22">
        <f t="shared" si="3"/>
        <v>47.9869996215803</v>
      </c>
    </row>
    <row r="57" spans="1:11" ht="12.75">
      <c r="A57" s="1">
        <v>51</v>
      </c>
      <c r="B57" s="2" t="s">
        <v>44</v>
      </c>
      <c r="C57" s="3">
        <v>19477028</v>
      </c>
      <c r="D57" s="19" t="s">
        <v>163</v>
      </c>
      <c r="E57" s="20" t="s">
        <v>145</v>
      </c>
      <c r="F57" s="4">
        <v>6294.75</v>
      </c>
      <c r="G57" s="4">
        <v>8076.11</v>
      </c>
      <c r="H57" s="21">
        <f t="shared" si="0"/>
        <v>14370.86</v>
      </c>
      <c r="I57" s="4">
        <f t="shared" si="1"/>
        <v>1798.5</v>
      </c>
      <c r="J57" s="4">
        <f t="shared" si="2"/>
        <v>950.1305882352941</v>
      </c>
      <c r="K57" s="22">
        <f t="shared" si="3"/>
        <v>43.80218024530195</v>
      </c>
    </row>
    <row r="58" spans="1:11" ht="12.75">
      <c r="A58" s="1">
        <v>52</v>
      </c>
      <c r="B58" s="2" t="s">
        <v>45</v>
      </c>
      <c r="C58" s="3">
        <v>19317400</v>
      </c>
      <c r="D58" s="19" t="s">
        <v>113</v>
      </c>
      <c r="E58" s="20" t="s">
        <v>149</v>
      </c>
      <c r="F58" s="4">
        <v>13853.7</v>
      </c>
      <c r="G58" s="4">
        <v>15559.17</v>
      </c>
      <c r="H58" s="21">
        <f t="shared" si="0"/>
        <v>29412.870000000003</v>
      </c>
      <c r="I58" s="4">
        <f t="shared" si="1"/>
        <v>3958.2000000000003</v>
      </c>
      <c r="J58" s="4">
        <f t="shared" si="2"/>
        <v>1830.4905882352941</v>
      </c>
      <c r="K58" s="22">
        <f t="shared" si="3"/>
        <v>47.10080995156201</v>
      </c>
    </row>
    <row r="59" spans="1:11" ht="12.75">
      <c r="A59" s="1">
        <v>53</v>
      </c>
      <c r="B59" s="2" t="s">
        <v>46</v>
      </c>
      <c r="C59" s="3">
        <v>19370110</v>
      </c>
      <c r="D59" s="19" t="s">
        <v>164</v>
      </c>
      <c r="E59" s="20" t="s">
        <v>139</v>
      </c>
      <c r="F59" s="4">
        <v>14687.4</v>
      </c>
      <c r="G59" s="4">
        <v>16015.36</v>
      </c>
      <c r="H59" s="21">
        <f t="shared" si="0"/>
        <v>30702.760000000002</v>
      </c>
      <c r="I59" s="4">
        <f t="shared" si="1"/>
        <v>4196.4</v>
      </c>
      <c r="J59" s="4">
        <f t="shared" si="2"/>
        <v>1884.16</v>
      </c>
      <c r="K59" s="22">
        <f t="shared" si="3"/>
        <v>47.83739312035791</v>
      </c>
    </row>
    <row r="60" spans="1:11" ht="12.75">
      <c r="A60" s="1">
        <v>54</v>
      </c>
      <c r="B60" s="8" t="s">
        <v>89</v>
      </c>
      <c r="C60" s="8">
        <v>31392079</v>
      </c>
      <c r="D60" s="19" t="s">
        <v>165</v>
      </c>
      <c r="E60" s="20" t="s">
        <v>147</v>
      </c>
      <c r="F60" s="4">
        <v>17402.7</v>
      </c>
      <c r="G60" s="4">
        <v>19843.25</v>
      </c>
      <c r="H60" s="21">
        <f t="shared" si="0"/>
        <v>37245.95</v>
      </c>
      <c r="I60" s="4">
        <f t="shared" si="1"/>
        <v>4972.2</v>
      </c>
      <c r="J60" s="4">
        <f t="shared" si="2"/>
        <v>2334.5</v>
      </c>
      <c r="K60" s="22">
        <f t="shared" si="3"/>
        <v>46.72373774866798</v>
      </c>
    </row>
    <row r="61" spans="1:11" ht="12.75">
      <c r="A61" s="1">
        <v>55</v>
      </c>
      <c r="B61" s="2" t="s">
        <v>47</v>
      </c>
      <c r="C61" s="3">
        <v>20335302</v>
      </c>
      <c r="D61" s="19" t="s">
        <v>116</v>
      </c>
      <c r="E61" s="20" t="s">
        <v>135</v>
      </c>
      <c r="F61" s="4">
        <v>10563</v>
      </c>
      <c r="G61" s="4">
        <v>15423.93</v>
      </c>
      <c r="H61" s="21">
        <f t="shared" si="0"/>
        <v>25986.93</v>
      </c>
      <c r="I61" s="4">
        <f t="shared" si="1"/>
        <v>3018</v>
      </c>
      <c r="J61" s="4">
        <f t="shared" si="2"/>
        <v>1814.58</v>
      </c>
      <c r="K61" s="22">
        <f t="shared" si="3"/>
        <v>40.64735619020792</v>
      </c>
    </row>
    <row r="62" spans="1:11" ht="12.75">
      <c r="A62" s="1">
        <v>56</v>
      </c>
      <c r="B62" s="2" t="s">
        <v>48</v>
      </c>
      <c r="C62" s="3">
        <v>19640795</v>
      </c>
      <c r="D62" s="19" t="s">
        <v>154</v>
      </c>
      <c r="E62" s="20" t="s">
        <v>131</v>
      </c>
      <c r="F62" s="4">
        <v>16951.2</v>
      </c>
      <c r="G62" s="4">
        <v>14481.45</v>
      </c>
      <c r="H62" s="21">
        <f t="shared" si="0"/>
        <v>31432.65</v>
      </c>
      <c r="I62" s="4">
        <f t="shared" si="1"/>
        <v>4843.2</v>
      </c>
      <c r="J62" s="4">
        <f t="shared" si="2"/>
        <v>1703.7</v>
      </c>
      <c r="K62" s="22">
        <f t="shared" si="3"/>
        <v>53.92863789721834</v>
      </c>
    </row>
    <row r="63" spans="1:11" ht="12.75">
      <c r="A63" s="1">
        <v>57</v>
      </c>
      <c r="B63" s="2" t="s">
        <v>49</v>
      </c>
      <c r="C63" s="3">
        <v>37825970</v>
      </c>
      <c r="D63" s="19" t="s">
        <v>161</v>
      </c>
      <c r="E63" s="20" t="s">
        <v>139</v>
      </c>
      <c r="F63" s="4">
        <v>15147.3</v>
      </c>
      <c r="G63" s="4">
        <v>12677.67</v>
      </c>
      <c r="H63" s="21">
        <f t="shared" si="0"/>
        <v>27824.97</v>
      </c>
      <c r="I63" s="4">
        <f t="shared" si="1"/>
        <v>4327.8</v>
      </c>
      <c r="J63" s="4">
        <f t="shared" si="2"/>
        <v>1491.4905882352941</v>
      </c>
      <c r="K63" s="22">
        <f t="shared" si="3"/>
        <v>54.43779454209654</v>
      </c>
    </row>
    <row r="64" spans="1:11" ht="12.75">
      <c r="A64" s="1">
        <v>58</v>
      </c>
      <c r="B64" s="2" t="s">
        <v>50</v>
      </c>
      <c r="C64" s="3">
        <v>19640744</v>
      </c>
      <c r="D64" s="19" t="s">
        <v>114</v>
      </c>
      <c r="E64" s="20" t="s">
        <v>135</v>
      </c>
      <c r="F64" s="4">
        <v>11299.75</v>
      </c>
      <c r="G64" s="4">
        <v>10147.56</v>
      </c>
      <c r="H64" s="21">
        <f t="shared" si="0"/>
        <v>21447.309999999998</v>
      </c>
      <c r="I64" s="4">
        <f t="shared" si="1"/>
        <v>3228.5</v>
      </c>
      <c r="J64" s="4">
        <f t="shared" si="2"/>
        <v>1193.830588235294</v>
      </c>
      <c r="K64" s="22">
        <f t="shared" si="3"/>
        <v>52.68609443328791</v>
      </c>
    </row>
    <row r="65" spans="1:11" ht="12.75">
      <c r="A65" s="1">
        <v>59</v>
      </c>
      <c r="B65" s="2" t="s">
        <v>51</v>
      </c>
      <c r="C65" s="3">
        <v>20335337</v>
      </c>
      <c r="D65" s="19" t="s">
        <v>118</v>
      </c>
      <c r="E65" s="20" t="s">
        <v>149</v>
      </c>
      <c r="F65" s="4">
        <v>9831.5</v>
      </c>
      <c r="G65" s="4">
        <v>11990.7</v>
      </c>
      <c r="H65" s="21">
        <f t="shared" si="0"/>
        <v>21822.2</v>
      </c>
      <c r="I65" s="4">
        <f t="shared" si="1"/>
        <v>2809</v>
      </c>
      <c r="J65" s="4">
        <f t="shared" si="2"/>
        <v>1410.6705882352942</v>
      </c>
      <c r="K65" s="22">
        <f t="shared" si="3"/>
        <v>45.05274445289659</v>
      </c>
    </row>
    <row r="66" spans="1:11" ht="12.75">
      <c r="A66" s="1">
        <v>60</v>
      </c>
      <c r="B66" s="8" t="s">
        <v>85</v>
      </c>
      <c r="C66" s="8">
        <v>27233024</v>
      </c>
      <c r="D66" s="19" t="s">
        <v>166</v>
      </c>
      <c r="E66" s="20" t="s">
        <v>147</v>
      </c>
      <c r="F66" s="16">
        <v>11266.5</v>
      </c>
      <c r="G66" s="16">
        <v>11965.79</v>
      </c>
      <c r="H66" s="21">
        <f t="shared" si="0"/>
        <v>23232.29</v>
      </c>
      <c r="I66" s="16">
        <f t="shared" si="1"/>
        <v>3219</v>
      </c>
      <c r="J66" s="16">
        <f t="shared" si="2"/>
        <v>1407.74</v>
      </c>
      <c r="K66" s="29">
        <f t="shared" si="3"/>
        <v>48.495004151549416</v>
      </c>
    </row>
    <row r="67" spans="1:11" ht="12.75">
      <c r="A67" s="1">
        <v>61</v>
      </c>
      <c r="B67" s="2" t="s">
        <v>52</v>
      </c>
      <c r="C67" s="3">
        <v>19371107</v>
      </c>
      <c r="D67" s="19" t="s">
        <v>112</v>
      </c>
      <c r="E67" s="20" t="s">
        <v>133</v>
      </c>
      <c r="F67" s="4">
        <v>8482.25</v>
      </c>
      <c r="G67" s="4">
        <v>6250.9</v>
      </c>
      <c r="H67" s="21">
        <f t="shared" si="0"/>
        <v>14733.15</v>
      </c>
      <c r="I67" s="4">
        <f t="shared" si="1"/>
        <v>2423.5</v>
      </c>
      <c r="J67" s="4">
        <f t="shared" si="2"/>
        <v>735.4</v>
      </c>
      <c r="K67" s="22">
        <f t="shared" si="3"/>
        <v>57.572548979681876</v>
      </c>
    </row>
    <row r="68" spans="1:11" ht="12.75">
      <c r="A68" s="1">
        <v>62</v>
      </c>
      <c r="B68" s="2" t="s">
        <v>53</v>
      </c>
      <c r="C68" s="3">
        <v>35797563</v>
      </c>
      <c r="D68" s="19" t="s">
        <v>167</v>
      </c>
      <c r="E68" s="20" t="s">
        <v>133</v>
      </c>
      <c r="F68" s="4">
        <v>13578.6</v>
      </c>
      <c r="G68" s="4">
        <v>16166.49</v>
      </c>
      <c r="H68" s="21">
        <f t="shared" si="0"/>
        <v>29745.09</v>
      </c>
      <c r="I68" s="4">
        <f t="shared" si="1"/>
        <v>3879.6</v>
      </c>
      <c r="J68" s="4">
        <f t="shared" si="2"/>
        <v>1901.94</v>
      </c>
      <c r="K68" s="22">
        <f t="shared" si="3"/>
        <v>45.64988709060891</v>
      </c>
    </row>
    <row r="69" spans="1:11" ht="12.75">
      <c r="A69" s="1">
        <v>63</v>
      </c>
      <c r="B69" s="2" t="s">
        <v>54</v>
      </c>
      <c r="C69" s="3">
        <v>19414640</v>
      </c>
      <c r="D69" s="19" t="s">
        <v>118</v>
      </c>
      <c r="E69" s="20" t="s">
        <v>129</v>
      </c>
      <c r="F69" s="4">
        <v>6755</v>
      </c>
      <c r="G69" s="4">
        <v>8188.22</v>
      </c>
      <c r="H69" s="21">
        <f t="shared" si="0"/>
        <v>14943.220000000001</v>
      </c>
      <c r="I69" s="4">
        <f t="shared" si="1"/>
        <v>1930</v>
      </c>
      <c r="J69" s="4">
        <f t="shared" si="2"/>
        <v>963.32</v>
      </c>
      <c r="K69" s="22">
        <f t="shared" si="3"/>
        <v>45.204447234264094</v>
      </c>
    </row>
    <row r="70" spans="1:11" ht="12.75">
      <c r="A70" s="5">
        <v>64</v>
      </c>
      <c r="B70" s="12" t="s">
        <v>55</v>
      </c>
      <c r="C70" s="13">
        <v>19476537</v>
      </c>
      <c r="D70" s="23"/>
      <c r="E70" s="24"/>
      <c r="F70" s="6">
        <v>0</v>
      </c>
      <c r="G70" s="6">
        <v>0</v>
      </c>
      <c r="H70" s="25">
        <f t="shared" si="0"/>
        <v>0</v>
      </c>
      <c r="I70" s="6">
        <f t="shared" si="1"/>
        <v>0</v>
      </c>
      <c r="J70" s="6">
        <f t="shared" si="2"/>
        <v>0</v>
      </c>
      <c r="K70" s="26" t="e">
        <f t="shared" si="3"/>
        <v>#DIV/0!</v>
      </c>
    </row>
    <row r="71" spans="1:11" ht="12.75">
      <c r="A71" s="5">
        <v>65</v>
      </c>
      <c r="B71" s="12" t="s">
        <v>56</v>
      </c>
      <c r="C71" s="13">
        <v>19414488</v>
      </c>
      <c r="D71" s="23"/>
      <c r="E71" s="24"/>
      <c r="F71" s="6">
        <v>0</v>
      </c>
      <c r="G71" s="6">
        <v>0</v>
      </c>
      <c r="H71" s="25">
        <f t="shared" si="0"/>
        <v>0</v>
      </c>
      <c r="I71" s="6">
        <f t="shared" si="1"/>
        <v>0</v>
      </c>
      <c r="J71" s="6">
        <f t="shared" si="2"/>
        <v>0</v>
      </c>
      <c r="K71" s="26" t="e">
        <f t="shared" si="3"/>
        <v>#DIV/0!</v>
      </c>
    </row>
    <row r="72" spans="1:11" ht="12.75">
      <c r="A72" s="5">
        <v>66</v>
      </c>
      <c r="B72" s="12" t="s">
        <v>57</v>
      </c>
      <c r="C72" s="13">
        <v>19414500</v>
      </c>
      <c r="D72" s="23"/>
      <c r="E72" s="24"/>
      <c r="F72" s="6">
        <v>0</v>
      </c>
      <c r="G72" s="6">
        <v>0</v>
      </c>
      <c r="H72" s="25">
        <f t="shared" si="0"/>
        <v>0</v>
      </c>
      <c r="I72" s="6">
        <f t="shared" si="1"/>
        <v>0</v>
      </c>
      <c r="J72" s="6">
        <f aca="true" t="shared" si="4" ref="J72:J101">G72/8.5</f>
        <v>0</v>
      </c>
      <c r="K72" s="26" t="e">
        <f t="shared" si="3"/>
        <v>#DIV/0!</v>
      </c>
    </row>
    <row r="73" spans="1:11" ht="12.75">
      <c r="A73" s="1">
        <v>67</v>
      </c>
      <c r="B73" s="2" t="s">
        <v>58</v>
      </c>
      <c r="C73" s="3">
        <v>35566585</v>
      </c>
      <c r="D73" s="19" t="s">
        <v>110</v>
      </c>
      <c r="E73" s="20" t="s">
        <v>149</v>
      </c>
      <c r="F73" s="4">
        <v>18522</v>
      </c>
      <c r="G73" s="4">
        <v>16987.25</v>
      </c>
      <c r="H73" s="21">
        <f t="shared" si="0"/>
        <v>35509.25</v>
      </c>
      <c r="I73" s="4">
        <f t="shared" si="1"/>
        <v>5292</v>
      </c>
      <c r="J73" s="4">
        <f t="shared" si="4"/>
        <v>1998.5</v>
      </c>
      <c r="K73" s="22">
        <f t="shared" si="3"/>
        <v>52.161056626090385</v>
      </c>
    </row>
    <row r="74" spans="1:11" ht="12.75">
      <c r="A74" s="1">
        <v>68</v>
      </c>
      <c r="B74" s="2" t="s">
        <v>59</v>
      </c>
      <c r="C74" s="3">
        <v>35784687</v>
      </c>
      <c r="D74" s="19" t="s">
        <v>117</v>
      </c>
      <c r="E74" s="20" t="s">
        <v>135</v>
      </c>
      <c r="F74" s="4">
        <v>7576.8</v>
      </c>
      <c r="G74" s="4">
        <v>8726.61</v>
      </c>
      <c r="H74" s="21">
        <f t="shared" si="0"/>
        <v>16303.41</v>
      </c>
      <c r="I74" s="4">
        <f t="shared" si="1"/>
        <v>2164.8</v>
      </c>
      <c r="J74" s="4">
        <f t="shared" si="4"/>
        <v>1026.66</v>
      </c>
      <c r="K74" s="22">
        <f t="shared" si="3"/>
        <v>46.47371316798142</v>
      </c>
    </row>
    <row r="75" spans="1:11" ht="12.75">
      <c r="A75" s="1">
        <v>69</v>
      </c>
      <c r="B75" s="2" t="s">
        <v>60</v>
      </c>
      <c r="C75" s="3">
        <v>35784695</v>
      </c>
      <c r="D75" s="19" t="s">
        <v>109</v>
      </c>
      <c r="E75" s="20" t="s">
        <v>135</v>
      </c>
      <c r="F75" s="4">
        <v>6352.5</v>
      </c>
      <c r="G75" s="4">
        <v>9399.13</v>
      </c>
      <c r="H75" s="21">
        <f t="shared" si="0"/>
        <v>15751.63</v>
      </c>
      <c r="I75" s="4">
        <f t="shared" si="1"/>
        <v>1815</v>
      </c>
      <c r="J75" s="4">
        <f t="shared" si="4"/>
        <v>1105.78</v>
      </c>
      <c r="K75" s="22">
        <f t="shared" si="3"/>
        <v>40.32915958538894</v>
      </c>
    </row>
    <row r="76" spans="1:11" ht="12.75">
      <c r="A76" s="1">
        <v>70</v>
      </c>
      <c r="B76" s="2" t="s">
        <v>61</v>
      </c>
      <c r="C76" s="3">
        <v>20570197</v>
      </c>
      <c r="D76" s="19" t="s">
        <v>127</v>
      </c>
      <c r="E76" s="20" t="s">
        <v>135</v>
      </c>
      <c r="F76" s="4">
        <v>14485.8</v>
      </c>
      <c r="G76" s="4">
        <v>13606.29</v>
      </c>
      <c r="H76" s="21">
        <f t="shared" si="0"/>
        <v>28092.09</v>
      </c>
      <c r="I76" s="4">
        <f t="shared" si="1"/>
        <v>4138.8</v>
      </c>
      <c r="J76" s="4">
        <f t="shared" si="4"/>
        <v>1600.74</v>
      </c>
      <c r="K76" s="22">
        <f t="shared" si="3"/>
        <v>51.56540506598121</v>
      </c>
    </row>
    <row r="77" spans="1:11" ht="12.75">
      <c r="A77" s="1">
        <v>71</v>
      </c>
      <c r="B77" s="2" t="s">
        <v>62</v>
      </c>
      <c r="C77" s="3">
        <v>19287287</v>
      </c>
      <c r="D77" s="19" t="s">
        <v>161</v>
      </c>
      <c r="E77" s="20" t="s">
        <v>145</v>
      </c>
      <c r="F77" s="4">
        <v>13007.4</v>
      </c>
      <c r="G77" s="4">
        <v>15160.35</v>
      </c>
      <c r="H77" s="21">
        <f t="shared" si="0"/>
        <v>28167.75</v>
      </c>
      <c r="I77" s="4">
        <f t="shared" si="1"/>
        <v>3716.4</v>
      </c>
      <c r="J77" s="4">
        <f t="shared" si="4"/>
        <v>1783.570588235294</v>
      </c>
      <c r="K77" s="22">
        <f t="shared" si="3"/>
        <v>46.17834225310861</v>
      </c>
    </row>
    <row r="78" spans="1:11" ht="12.75">
      <c r="A78" s="1">
        <v>72</v>
      </c>
      <c r="B78" s="2" t="s">
        <v>63</v>
      </c>
      <c r="C78" s="3">
        <v>19252220</v>
      </c>
      <c r="D78" s="19" t="s">
        <v>118</v>
      </c>
      <c r="E78" s="20" t="s">
        <v>129</v>
      </c>
      <c r="F78" s="4">
        <v>14151.9</v>
      </c>
      <c r="G78" s="4">
        <v>18332.89</v>
      </c>
      <c r="H78" s="21">
        <f t="shared" si="0"/>
        <v>32484.79</v>
      </c>
      <c r="I78" s="4">
        <f t="shared" si="1"/>
        <v>4043.4</v>
      </c>
      <c r="J78" s="4">
        <f t="shared" si="4"/>
        <v>2156.810588235294</v>
      </c>
      <c r="K78" s="22">
        <f t="shared" si="3"/>
        <v>43.56469597002166</v>
      </c>
    </row>
    <row r="79" spans="1:11" ht="12.75">
      <c r="A79" s="1">
        <v>73</v>
      </c>
      <c r="B79" s="2" t="s">
        <v>64</v>
      </c>
      <c r="C79" s="3">
        <v>20244697</v>
      </c>
      <c r="D79" s="19" t="s">
        <v>110</v>
      </c>
      <c r="E79" s="20" t="s">
        <v>139</v>
      </c>
      <c r="F79" s="4">
        <v>9163</v>
      </c>
      <c r="G79" s="4">
        <v>10875.33</v>
      </c>
      <c r="H79" s="21">
        <f t="shared" si="0"/>
        <v>20038.33</v>
      </c>
      <c r="I79" s="4">
        <f t="shared" si="1"/>
        <v>2618</v>
      </c>
      <c r="J79" s="4">
        <f t="shared" si="4"/>
        <v>1279.4505882352942</v>
      </c>
      <c r="K79" s="22">
        <f t="shared" si="3"/>
        <v>45.727363507837225</v>
      </c>
    </row>
    <row r="80" spans="1:11" ht="12.75">
      <c r="A80" s="1">
        <v>74</v>
      </c>
      <c r="B80" s="2" t="s">
        <v>65</v>
      </c>
      <c r="C80" s="3">
        <v>19574721</v>
      </c>
      <c r="D80" s="19" t="s">
        <v>168</v>
      </c>
      <c r="E80" s="20" t="s">
        <v>147</v>
      </c>
      <c r="F80" s="4">
        <v>5076.23</v>
      </c>
      <c r="G80" s="4">
        <v>8553.64</v>
      </c>
      <c r="H80" s="21">
        <f aca="true" t="shared" si="5" ref="H80:H99">F80+G80</f>
        <v>13629.869999999999</v>
      </c>
      <c r="I80" s="4">
        <f aca="true" t="shared" si="6" ref="I80:I101">F80/3.5</f>
        <v>1450.3514285714284</v>
      </c>
      <c r="J80" s="4">
        <f t="shared" si="4"/>
        <v>1006.3105882352941</v>
      </c>
      <c r="K80" s="22">
        <f aca="true" t="shared" si="7" ref="K80:K102">F80*100/H80</f>
        <v>37.24342198421555</v>
      </c>
    </row>
    <row r="81" spans="1:11" ht="12.75">
      <c r="A81" s="1">
        <v>75</v>
      </c>
      <c r="B81" s="2" t="s">
        <v>66</v>
      </c>
      <c r="C81" s="3">
        <v>20381694</v>
      </c>
      <c r="D81" s="19" t="s">
        <v>123</v>
      </c>
      <c r="E81" s="20" t="s">
        <v>147</v>
      </c>
      <c r="F81" s="4">
        <v>15155.7</v>
      </c>
      <c r="G81" s="4">
        <v>17004.34</v>
      </c>
      <c r="H81" s="21">
        <f t="shared" si="5"/>
        <v>32160.04</v>
      </c>
      <c r="I81" s="4">
        <f t="shared" si="6"/>
        <v>4330.2</v>
      </c>
      <c r="J81" s="4">
        <f t="shared" si="4"/>
        <v>2000.510588235294</v>
      </c>
      <c r="K81" s="22">
        <f t="shared" si="7"/>
        <v>47.12587422154947</v>
      </c>
    </row>
    <row r="82" spans="1:11" ht="12.75">
      <c r="A82" s="1">
        <v>76</v>
      </c>
      <c r="B82" s="2" t="s">
        <v>67</v>
      </c>
      <c r="C82" s="3">
        <v>19266250</v>
      </c>
      <c r="D82" s="19" t="s">
        <v>169</v>
      </c>
      <c r="E82" s="20" t="s">
        <v>135</v>
      </c>
      <c r="F82" s="4">
        <v>8740.2</v>
      </c>
      <c r="G82" s="4">
        <v>7210.98</v>
      </c>
      <c r="H82" s="21">
        <f t="shared" si="5"/>
        <v>15951.18</v>
      </c>
      <c r="I82" s="4">
        <f t="shared" si="6"/>
        <v>2497.2000000000003</v>
      </c>
      <c r="J82" s="4">
        <f t="shared" si="4"/>
        <v>848.350588235294</v>
      </c>
      <c r="K82" s="22">
        <f t="shared" si="7"/>
        <v>54.79343847915954</v>
      </c>
    </row>
    <row r="83" spans="1:11" ht="12.75">
      <c r="A83" s="1">
        <v>77</v>
      </c>
      <c r="B83" s="2" t="s">
        <v>68</v>
      </c>
      <c r="C83" s="3">
        <v>19641065</v>
      </c>
      <c r="D83" s="19" t="s">
        <v>125</v>
      </c>
      <c r="E83" s="20" t="s">
        <v>170</v>
      </c>
      <c r="F83" s="4">
        <v>16320.5</v>
      </c>
      <c r="G83" s="4">
        <v>14782.01</v>
      </c>
      <c r="H83" s="21">
        <f t="shared" si="5"/>
        <v>31102.510000000002</v>
      </c>
      <c r="I83" s="4">
        <f t="shared" si="6"/>
        <v>4663</v>
      </c>
      <c r="J83" s="4">
        <f t="shared" si="4"/>
        <v>1739.06</v>
      </c>
      <c r="K83" s="22">
        <f t="shared" si="7"/>
        <v>52.473256981510495</v>
      </c>
    </row>
    <row r="84" spans="1:11" ht="12.75">
      <c r="A84" s="1">
        <v>78</v>
      </c>
      <c r="B84" s="2" t="s">
        <v>69</v>
      </c>
      <c r="C84" s="3">
        <v>20244891</v>
      </c>
      <c r="D84" s="19" t="s">
        <v>171</v>
      </c>
      <c r="E84" s="20" t="s">
        <v>135</v>
      </c>
      <c r="F84" s="4">
        <v>7376.25</v>
      </c>
      <c r="G84" s="4">
        <v>8568.17</v>
      </c>
      <c r="H84" s="21">
        <f t="shared" si="5"/>
        <v>15944.42</v>
      </c>
      <c r="I84" s="4">
        <f t="shared" si="6"/>
        <v>2107.5</v>
      </c>
      <c r="J84" s="4">
        <f t="shared" si="4"/>
        <v>1008.02</v>
      </c>
      <c r="K84" s="22">
        <f t="shared" si="7"/>
        <v>46.262266046679656</v>
      </c>
    </row>
    <row r="85" spans="1:11" ht="12.75">
      <c r="A85" s="1">
        <v>79</v>
      </c>
      <c r="B85" s="2" t="s">
        <v>70</v>
      </c>
      <c r="C85" s="3">
        <v>19370586</v>
      </c>
      <c r="D85" s="19" t="s">
        <v>172</v>
      </c>
      <c r="E85" s="20" t="s">
        <v>135</v>
      </c>
      <c r="F85" s="4">
        <v>9513</v>
      </c>
      <c r="G85" s="4">
        <v>12590.71</v>
      </c>
      <c r="H85" s="21">
        <f t="shared" si="5"/>
        <v>22103.71</v>
      </c>
      <c r="I85" s="4">
        <f t="shared" si="6"/>
        <v>2718</v>
      </c>
      <c r="J85" s="4">
        <f t="shared" si="4"/>
        <v>1481.26</v>
      </c>
      <c r="K85" s="22">
        <f t="shared" si="7"/>
        <v>43.03802393353876</v>
      </c>
    </row>
    <row r="86" spans="1:11" ht="12.75">
      <c r="A86" s="1">
        <v>80</v>
      </c>
      <c r="B86" s="2" t="s">
        <v>71</v>
      </c>
      <c r="C86" s="3">
        <v>20869017</v>
      </c>
      <c r="D86" s="19" t="s">
        <v>173</v>
      </c>
      <c r="E86" s="20" t="s">
        <v>129</v>
      </c>
      <c r="F86" s="4">
        <v>10804.5</v>
      </c>
      <c r="G86" s="4">
        <v>8351.34</v>
      </c>
      <c r="H86" s="21">
        <f t="shared" si="5"/>
        <v>19155.84</v>
      </c>
      <c r="I86" s="4">
        <f t="shared" si="6"/>
        <v>3087</v>
      </c>
      <c r="J86" s="4">
        <f t="shared" si="4"/>
        <v>982.5105882352941</v>
      </c>
      <c r="K86" s="22">
        <f t="shared" si="7"/>
        <v>56.40316477899168</v>
      </c>
    </row>
    <row r="87" spans="1:11" ht="12.75">
      <c r="A87" s="1">
        <v>81</v>
      </c>
      <c r="B87" s="8" t="s">
        <v>84</v>
      </c>
      <c r="C87" s="8">
        <v>36016032</v>
      </c>
      <c r="D87" s="19" t="s">
        <v>174</v>
      </c>
      <c r="E87" s="20" t="s">
        <v>135</v>
      </c>
      <c r="F87" s="4">
        <v>14187.6</v>
      </c>
      <c r="G87" s="4">
        <v>16223.78</v>
      </c>
      <c r="H87" s="21">
        <f>F87+G87</f>
        <v>30411.38</v>
      </c>
      <c r="I87" s="4">
        <f>F87/3.5</f>
        <v>4053.6</v>
      </c>
      <c r="J87" s="4">
        <f t="shared" si="4"/>
        <v>1908.68</v>
      </c>
      <c r="K87" s="22">
        <f>F87*100/H87</f>
        <v>46.65227293204057</v>
      </c>
    </row>
    <row r="88" spans="1:11" ht="12.75">
      <c r="A88" s="1">
        <v>82</v>
      </c>
      <c r="B88" s="2" t="s">
        <v>72</v>
      </c>
      <c r="C88" s="3">
        <v>19372285</v>
      </c>
      <c r="D88" s="19" t="s">
        <v>155</v>
      </c>
      <c r="E88" s="20" t="s">
        <v>135</v>
      </c>
      <c r="F88" s="4">
        <v>9204.3</v>
      </c>
      <c r="G88" s="4">
        <v>12643.33</v>
      </c>
      <c r="H88" s="21">
        <f t="shared" si="5"/>
        <v>21847.629999999997</v>
      </c>
      <c r="I88" s="4">
        <f t="shared" si="6"/>
        <v>2629.7999999999997</v>
      </c>
      <c r="J88" s="4">
        <f t="shared" si="4"/>
        <v>1487.4505882352942</v>
      </c>
      <c r="K88" s="22">
        <f t="shared" si="7"/>
        <v>42.1295124459724</v>
      </c>
    </row>
    <row r="89" spans="1:11" ht="12.75">
      <c r="A89" s="1">
        <v>83</v>
      </c>
      <c r="B89" s="2" t="s">
        <v>73</v>
      </c>
      <c r="C89" s="3">
        <v>20627684</v>
      </c>
      <c r="D89" s="19" t="s">
        <v>175</v>
      </c>
      <c r="E89" s="20" t="s">
        <v>133</v>
      </c>
      <c r="F89" s="4">
        <v>14731.5</v>
      </c>
      <c r="G89" s="4">
        <v>12750.34</v>
      </c>
      <c r="H89" s="21">
        <f t="shared" si="5"/>
        <v>27481.84</v>
      </c>
      <c r="I89" s="4">
        <f t="shared" si="6"/>
        <v>4209</v>
      </c>
      <c r="J89" s="4">
        <f t="shared" si="4"/>
        <v>1500.04</v>
      </c>
      <c r="K89" s="22">
        <f t="shared" si="7"/>
        <v>53.60448936461314</v>
      </c>
    </row>
    <row r="90" spans="1:11" ht="12.75">
      <c r="A90" s="5">
        <v>84</v>
      </c>
      <c r="B90" s="12" t="s">
        <v>74</v>
      </c>
      <c r="C90" s="13">
        <v>20627676</v>
      </c>
      <c r="D90" s="23"/>
      <c r="E90" s="24"/>
      <c r="F90" s="6">
        <v>0</v>
      </c>
      <c r="G90" s="6">
        <v>0</v>
      </c>
      <c r="H90" s="25">
        <f t="shared" si="5"/>
        <v>0</v>
      </c>
      <c r="I90" s="6">
        <f t="shared" si="6"/>
        <v>0</v>
      </c>
      <c r="J90" s="6">
        <f t="shared" si="4"/>
        <v>0</v>
      </c>
      <c r="K90" s="26" t="e">
        <f t="shared" si="7"/>
        <v>#DIV/0!</v>
      </c>
    </row>
    <row r="91" spans="1:11" ht="12.75">
      <c r="A91" s="1">
        <v>85</v>
      </c>
      <c r="B91" s="2" t="s">
        <v>75</v>
      </c>
      <c r="C91" s="3">
        <v>19414100</v>
      </c>
      <c r="D91" s="19" t="s">
        <v>136</v>
      </c>
      <c r="E91" s="20" t="s">
        <v>135</v>
      </c>
      <c r="F91" s="4">
        <v>16678.2</v>
      </c>
      <c r="G91" s="4">
        <v>15514.29</v>
      </c>
      <c r="H91" s="21">
        <f t="shared" si="5"/>
        <v>32192.49</v>
      </c>
      <c r="I91" s="4">
        <f t="shared" si="6"/>
        <v>4765.2</v>
      </c>
      <c r="J91" s="4">
        <f t="shared" si="4"/>
        <v>1825.2105882352942</v>
      </c>
      <c r="K91" s="22">
        <f t="shared" si="7"/>
        <v>51.80773528235933</v>
      </c>
    </row>
    <row r="92" spans="1:11" ht="12.75">
      <c r="A92" s="1">
        <v>86</v>
      </c>
      <c r="B92" s="2" t="s">
        <v>76</v>
      </c>
      <c r="C92" s="3">
        <v>20245013</v>
      </c>
      <c r="D92" s="19" t="s">
        <v>176</v>
      </c>
      <c r="E92" s="20" t="s">
        <v>147</v>
      </c>
      <c r="F92" s="4">
        <v>10863.3</v>
      </c>
      <c r="G92" s="4">
        <v>12135.2</v>
      </c>
      <c r="H92" s="21">
        <f t="shared" si="5"/>
        <v>22998.5</v>
      </c>
      <c r="I92" s="4">
        <f t="shared" si="6"/>
        <v>3103.7999999999997</v>
      </c>
      <c r="J92" s="4">
        <f t="shared" si="4"/>
        <v>1427.6705882352942</v>
      </c>
      <c r="K92" s="22">
        <f t="shared" si="7"/>
        <v>47.23481966215188</v>
      </c>
    </row>
    <row r="93" spans="1:11" ht="12.75">
      <c r="A93" s="1">
        <v>87</v>
      </c>
      <c r="B93" s="2" t="s">
        <v>77</v>
      </c>
      <c r="C93" s="7">
        <v>19641464</v>
      </c>
      <c r="D93" s="1">
        <v>136</v>
      </c>
      <c r="E93" s="20" t="s">
        <v>129</v>
      </c>
      <c r="F93" s="4">
        <v>12416.25</v>
      </c>
      <c r="G93" s="4">
        <v>11862.18</v>
      </c>
      <c r="H93" s="21">
        <f t="shared" si="5"/>
        <v>24278.43</v>
      </c>
      <c r="I93" s="4">
        <f t="shared" si="6"/>
        <v>3547.5</v>
      </c>
      <c r="J93" s="4">
        <f t="shared" si="4"/>
        <v>1395.550588235294</v>
      </c>
      <c r="K93" s="22">
        <f t="shared" si="7"/>
        <v>51.1410746082016</v>
      </c>
    </row>
    <row r="94" spans="1:11" ht="12.75">
      <c r="A94" s="1">
        <v>88</v>
      </c>
      <c r="B94" s="2" t="s">
        <v>78</v>
      </c>
      <c r="C94" s="3">
        <v>19687704</v>
      </c>
      <c r="D94" s="19" t="s">
        <v>115</v>
      </c>
      <c r="E94" s="20" t="s">
        <v>135</v>
      </c>
      <c r="F94" s="4">
        <v>14427</v>
      </c>
      <c r="G94" s="4">
        <v>15319.98</v>
      </c>
      <c r="H94" s="21">
        <f t="shared" si="5"/>
        <v>29746.98</v>
      </c>
      <c r="I94" s="4">
        <f t="shared" si="6"/>
        <v>4122</v>
      </c>
      <c r="J94" s="4">
        <f t="shared" si="4"/>
        <v>1802.350588235294</v>
      </c>
      <c r="K94" s="22">
        <f t="shared" si="7"/>
        <v>48.49904091104374</v>
      </c>
    </row>
    <row r="95" spans="1:11" ht="12.75">
      <c r="A95" s="1">
        <v>89</v>
      </c>
      <c r="B95" s="8" t="s">
        <v>91</v>
      </c>
      <c r="C95" s="8">
        <v>36111786</v>
      </c>
      <c r="D95" s="19" t="s">
        <v>177</v>
      </c>
      <c r="E95" s="20" t="s">
        <v>133</v>
      </c>
      <c r="F95" s="4">
        <v>14353.5</v>
      </c>
      <c r="G95" s="4">
        <v>12731.47</v>
      </c>
      <c r="H95" s="21">
        <f t="shared" si="5"/>
        <v>27084.97</v>
      </c>
      <c r="I95" s="4">
        <f t="shared" si="6"/>
        <v>4101</v>
      </c>
      <c r="J95" s="4">
        <f t="shared" si="4"/>
        <v>1497.82</v>
      </c>
      <c r="K95" s="22">
        <f t="shared" si="7"/>
        <v>52.99433597305073</v>
      </c>
    </row>
    <row r="96" spans="1:11" ht="12.75">
      <c r="A96" s="1">
        <v>90</v>
      </c>
      <c r="B96" s="8" t="s">
        <v>92</v>
      </c>
      <c r="C96" s="8">
        <v>38116119</v>
      </c>
      <c r="D96" s="19" t="s">
        <v>178</v>
      </c>
      <c r="E96" s="20" t="s">
        <v>129</v>
      </c>
      <c r="F96" s="4">
        <v>17482.5</v>
      </c>
      <c r="G96" s="4">
        <v>18740.04</v>
      </c>
      <c r="H96" s="21">
        <f t="shared" si="5"/>
        <v>36222.54</v>
      </c>
      <c r="I96" s="4">
        <f t="shared" si="6"/>
        <v>4995</v>
      </c>
      <c r="J96" s="4">
        <f t="shared" si="4"/>
        <v>2204.7105882352944</v>
      </c>
      <c r="K96" s="22">
        <f t="shared" si="7"/>
        <v>48.26414713048836</v>
      </c>
    </row>
    <row r="97" spans="1:11" ht="12.75">
      <c r="A97" s="1">
        <v>91</v>
      </c>
      <c r="B97" s="8" t="s">
        <v>93</v>
      </c>
      <c r="C97" s="8">
        <v>38733823</v>
      </c>
      <c r="D97" s="19" t="s">
        <v>179</v>
      </c>
      <c r="E97" s="20" t="s">
        <v>135</v>
      </c>
      <c r="F97" s="4">
        <v>6583.5</v>
      </c>
      <c r="G97" s="4">
        <v>8091.75</v>
      </c>
      <c r="H97" s="21">
        <f t="shared" si="5"/>
        <v>14675.25</v>
      </c>
      <c r="I97" s="4">
        <f t="shared" si="6"/>
        <v>1881</v>
      </c>
      <c r="J97" s="4">
        <f t="shared" si="4"/>
        <v>951.9705882352941</v>
      </c>
      <c r="K97" s="22">
        <f t="shared" si="7"/>
        <v>44.861245975366685</v>
      </c>
    </row>
    <row r="98" spans="1:11" ht="12.75">
      <c r="A98" s="1">
        <v>92</v>
      </c>
      <c r="B98" s="8" t="s">
        <v>94</v>
      </c>
      <c r="C98" s="8">
        <v>40255542</v>
      </c>
      <c r="D98" s="19" t="s">
        <v>180</v>
      </c>
      <c r="E98" s="20" t="s">
        <v>141</v>
      </c>
      <c r="F98" s="4">
        <v>9461.03</v>
      </c>
      <c r="G98" s="4">
        <v>8990.11</v>
      </c>
      <c r="H98" s="21">
        <f t="shared" si="5"/>
        <v>18451.14</v>
      </c>
      <c r="I98" s="4">
        <f t="shared" si="6"/>
        <v>2703.151428571429</v>
      </c>
      <c r="J98" s="4">
        <f t="shared" si="4"/>
        <v>1057.66</v>
      </c>
      <c r="K98" s="22">
        <f t="shared" si="7"/>
        <v>51.276127111929135</v>
      </c>
    </row>
    <row r="99" spans="1:11" ht="12.75">
      <c r="A99" s="1">
        <v>93</v>
      </c>
      <c r="B99" s="8" t="s">
        <v>95</v>
      </c>
      <c r="C99" s="8">
        <v>40577106</v>
      </c>
      <c r="D99" s="19" t="s">
        <v>181</v>
      </c>
      <c r="E99" s="20" t="s">
        <v>133</v>
      </c>
      <c r="F99" s="4">
        <v>10494.75</v>
      </c>
      <c r="G99" s="4">
        <v>11363.74</v>
      </c>
      <c r="H99" s="30">
        <f t="shared" si="5"/>
        <v>21858.489999999998</v>
      </c>
      <c r="I99" s="4">
        <f t="shared" si="6"/>
        <v>2998.5</v>
      </c>
      <c r="J99" s="4">
        <f t="shared" si="4"/>
        <v>1336.9105882352942</v>
      </c>
      <c r="K99" s="22">
        <f t="shared" si="7"/>
        <v>48.01223689285033</v>
      </c>
    </row>
    <row r="100" spans="1:11" ht="12.75">
      <c r="A100" s="1">
        <v>94</v>
      </c>
      <c r="B100" s="10" t="s">
        <v>97</v>
      </c>
      <c r="C100" s="10">
        <v>43125997</v>
      </c>
      <c r="D100" s="27" t="s">
        <v>182</v>
      </c>
      <c r="E100" s="31" t="s">
        <v>141</v>
      </c>
      <c r="F100" s="11">
        <v>6342</v>
      </c>
      <c r="G100" s="11">
        <v>9779.59</v>
      </c>
      <c r="H100" s="32">
        <f>F100+G100</f>
        <v>16121.59</v>
      </c>
      <c r="I100" s="4">
        <f t="shared" si="6"/>
        <v>1812</v>
      </c>
      <c r="J100" s="4">
        <f t="shared" si="4"/>
        <v>1150.54</v>
      </c>
      <c r="K100" s="29">
        <f t="shared" si="7"/>
        <v>39.338551594476726</v>
      </c>
    </row>
    <row r="101" spans="1:11" ht="12.75">
      <c r="A101" s="5">
        <v>95</v>
      </c>
      <c r="B101" s="9" t="s">
        <v>98</v>
      </c>
      <c r="C101" s="9">
        <v>42879666</v>
      </c>
      <c r="D101" s="23"/>
      <c r="E101" s="24"/>
      <c r="F101" s="6">
        <v>0</v>
      </c>
      <c r="G101" s="6">
        <v>0</v>
      </c>
      <c r="H101" s="33">
        <f>F101+G101</f>
        <v>0</v>
      </c>
      <c r="I101" s="6">
        <f t="shared" si="6"/>
        <v>0</v>
      </c>
      <c r="J101" s="6">
        <f t="shared" si="4"/>
        <v>0</v>
      </c>
      <c r="K101" s="26" t="e">
        <f t="shared" si="7"/>
        <v>#DIV/0!</v>
      </c>
    </row>
    <row r="102" spans="1:11" ht="12.75">
      <c r="A102" s="41" t="s">
        <v>96</v>
      </c>
      <c r="B102" s="41"/>
      <c r="C102" s="41"/>
      <c r="D102" s="41"/>
      <c r="E102" s="41"/>
      <c r="F102" s="34">
        <f>SUM(F7:F101)</f>
        <v>1037622.44</v>
      </c>
      <c r="G102" s="34">
        <f>SUM(G7:G101)</f>
        <v>1116494.7000000002</v>
      </c>
      <c r="H102" s="42">
        <f>SUM(H7:H101)</f>
        <v>2154117.14</v>
      </c>
      <c r="I102" s="4">
        <f>SUM(I7:I101)</f>
        <v>296463.5542857143</v>
      </c>
      <c r="J102" s="4">
        <f>SUM(J7:J101)</f>
        <v>131352.31764705884</v>
      </c>
      <c r="K102" s="22">
        <f t="shared" si="7"/>
        <v>48.16926715508145</v>
      </c>
    </row>
    <row r="103" spans="1:11" ht="12.75">
      <c r="A103" s="36"/>
      <c r="B103" s="35"/>
      <c r="C103" s="35"/>
      <c r="D103" s="35"/>
      <c r="E103" s="35"/>
      <c r="F103" s="38"/>
      <c r="G103" s="39"/>
      <c r="H103" s="43"/>
      <c r="I103" s="38"/>
      <c r="J103" s="38"/>
      <c r="K103" s="40"/>
    </row>
  </sheetData>
  <sheetProtection/>
  <mergeCells count="9">
    <mergeCell ref="A102:E102"/>
    <mergeCell ref="H102:H103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2021-12-16T06:00:44Z</dcterms:modified>
  <cp:category/>
  <cp:version/>
  <cp:contentType/>
  <cp:contentStatus/>
</cp:coreProperties>
</file>